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0560"/>
  </bookViews>
  <sheets>
    <sheet name="E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[2]ECABR!#REF!</definedName>
    <definedName name="A_impresión_IM">[2]ECABR!#REF!</definedName>
    <definedName name="A325_FFF_PEGT_CLC_2301">[2]ECABR!#REF!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>[6]EGRESOS!#REF!</definedName>
    <definedName name="_xlnm.Print_Area" localSheetId="0">EFE!$A$1:$D$73</definedName>
    <definedName name="B">[6]EGRESOS!#REF!</definedName>
    <definedName name="balanza_mes">'[7]Ene-16'!$A$1:$H$200</definedName>
    <definedName name="BASE">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>[8]REPORTO!#REF!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>#REF!</definedName>
    <definedName name="SALDO_PENDIENTE">'[5]Info General'!$F$18</definedName>
    <definedName name="TCAIE">[10]CH1902!$B$20:$B$20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>#REF!</definedName>
    <definedName name="TRIMESTRE">'[5]Info General'!$C$16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B72" i="1"/>
  <c r="A72"/>
  <c r="B71"/>
  <c r="A71"/>
  <c r="B45"/>
  <c r="C41"/>
  <c r="C45" s="1"/>
  <c r="B41"/>
  <c r="B36"/>
  <c r="B35"/>
  <c r="C32"/>
  <c r="C19"/>
  <c r="C16" s="1"/>
  <c r="B19"/>
  <c r="C18"/>
  <c r="B18"/>
  <c r="B16"/>
  <c r="C13"/>
  <c r="B13"/>
  <c r="C12"/>
  <c r="B12"/>
  <c r="C11"/>
  <c r="B11"/>
  <c r="C4"/>
  <c r="C33" s="1"/>
  <c r="C61" s="1"/>
  <c r="C65" s="1"/>
  <c r="B4"/>
  <c r="B33" s="1"/>
  <c r="B61" s="1"/>
  <c r="I65" l="1"/>
  <c r="B63"/>
  <c r="C82"/>
  <c r="B65"/>
  <c r="H65" l="1"/>
  <c r="B82"/>
</calcChain>
</file>

<file path=xl/sharedStrings.xml><?xml version="1.0" encoding="utf-8"?>
<sst xmlns="http://schemas.openxmlformats.org/spreadsheetml/2006/main" count="58" uniqueCount="50">
  <si>
    <t xml:space="preserve">
Fideicomiso de Alianza Para el Campo de Guanajuato &lt;&lt;ALCAMPO&gt;&gt;
Estado de Flujos de Efectivo
Del 01 de enero al 31 de Marzo de 2025                                                                                                                                           ( Cifras en Pesos 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</si>
  <si>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</si>
  <si>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</si>
  <si>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</si>
  <si>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</si>
  <si>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</si>
  <si>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</si>
  <si>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</si>
  <si>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</si>
  <si>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</si>
  <si>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</si>
  <si>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</si>
  <si>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</si>
  <si>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</si>
  <si>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</si>
  <si>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</si>
  <si>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</si>
  <si>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</si>
  <si>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</si>
  <si>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</si>
  <si>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</si>
  <si>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</si>
  <si>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</si>
  <si>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</si>
  <si>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</si>
  <si>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</si>
  <si>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</si>
  <si>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</si>
  <si>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</si>
  <si>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</si>
  <si>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</si>
  <si>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</si>
  <si>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</si>
  <si>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</si>
  <si>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</si>
  <si>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</si>
  <si>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</si>
  <si>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</si>
  <si>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</si>
  <si>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</si>
  <si>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</si>
  <si>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</si>
  <si>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</si>
  <si>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</si>
  <si>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</si>
  <si>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</si>
  <si>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</si>
  <si>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</si>
  <si>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</si>
  <si>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
son responsabilidad del emisor”.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</si>
</sst>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[$$-440A]* #,##0.00_-;\-[$$-440A]* #,##0.00_-;_-[$$-440A]* &quot;-&quot;??_-;_-@_-"/>
  </numFmts>
  <fonts count="6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0" fillId="0" borderId="0" applyFont="0" applyFill="0" applyBorder="0" applyAlignment="0" applyProtection="0"/>
    <xf numFmtId="0" fontId="18" fillId="0" borderId="0"/>
    <xf numFmtId="164" fontId="20" fillId="0" borderId="0" applyFont="0" applyFill="0" applyBorder="0" applyAlignment="0" applyProtection="0"/>
    <xf numFmtId="166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5" fillId="35" borderId="0" applyNumberFormat="0" applyBorder="0" applyAlignment="0" applyProtection="0"/>
    <xf numFmtId="0" fontId="6" fillId="2" borderId="0" applyNumberFormat="0" applyBorder="0" applyAlignment="0" applyProtection="0"/>
    <xf numFmtId="0" fontId="26" fillId="36" borderId="16" applyNumberFormat="0" applyAlignment="0" applyProtection="0"/>
    <xf numFmtId="0" fontId="11" fillId="6" borderId="4" applyNumberFormat="0" applyAlignment="0" applyProtection="0"/>
    <xf numFmtId="0" fontId="26" fillId="36" borderId="16" applyNumberFormat="0" applyAlignment="0" applyProtection="0"/>
    <xf numFmtId="0" fontId="26" fillId="36" borderId="16" applyNumberFormat="0" applyAlignment="0" applyProtection="0"/>
    <xf numFmtId="0" fontId="26" fillId="36" borderId="16" applyNumberFormat="0" applyAlignment="0" applyProtection="0"/>
    <xf numFmtId="0" fontId="26" fillId="36" borderId="16" applyNumberFormat="0" applyAlignment="0" applyProtection="0"/>
    <xf numFmtId="0" fontId="27" fillId="37" borderId="17" applyNumberFormat="0" applyAlignment="0" applyProtection="0"/>
    <xf numFmtId="0" fontId="13" fillId="7" borderId="7" applyNumberFormat="0" applyAlignment="0" applyProtection="0"/>
    <xf numFmtId="0" fontId="28" fillId="0" borderId="18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0" fillId="38" borderId="16" applyNumberFormat="0" applyAlignment="0" applyProtection="0"/>
    <xf numFmtId="0" fontId="9" fillId="5" borderId="4" applyNumberFormat="0" applyAlignment="0" applyProtection="0"/>
    <xf numFmtId="0" fontId="30" fillId="38" borderId="16" applyNumberFormat="0" applyAlignment="0" applyProtection="0"/>
    <xf numFmtId="0" fontId="30" fillId="38" borderId="16" applyNumberFormat="0" applyAlignment="0" applyProtection="0"/>
    <xf numFmtId="0" fontId="30" fillId="38" borderId="16" applyNumberFormat="0" applyAlignment="0" applyProtection="0"/>
    <xf numFmtId="0" fontId="30" fillId="38" borderId="16" applyNumberFormat="0" applyAlignment="0" applyProtection="0"/>
    <xf numFmtId="167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31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9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8" fillId="38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9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8" fillId="0" borderId="0">
      <alignment vertical="center"/>
    </xf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6" fillId="0" borderId="0"/>
    <xf numFmtId="0" fontId="18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36" borderId="20" applyNumberFormat="0" applyAlignment="0" applyProtection="0"/>
    <xf numFmtId="0" fontId="10" fillId="6" borderId="5" applyNumberFormat="0" applyAlignment="0" applyProtection="0"/>
    <xf numFmtId="0" fontId="44" fillId="36" borderId="20" applyNumberFormat="0" applyAlignment="0" applyProtection="0"/>
    <xf numFmtId="0" fontId="44" fillId="36" borderId="20" applyNumberFormat="0" applyAlignment="0" applyProtection="0"/>
    <xf numFmtId="0" fontId="44" fillId="36" borderId="20" applyNumberFormat="0" applyAlignment="0" applyProtection="0"/>
    <xf numFmtId="0" fontId="44" fillId="36" borderId="20" applyNumberFormat="0" applyAlignment="0" applyProtection="0"/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6" fillId="42" borderId="21" applyNumberFormat="0" applyProtection="0">
      <alignment horizontal="center" vertical="center" wrapText="1"/>
    </xf>
    <xf numFmtId="4" fontId="46" fillId="42" borderId="21" applyNumberFormat="0" applyProtection="0">
      <alignment horizontal="center" vertical="center" wrapText="1"/>
    </xf>
    <xf numFmtId="4" fontId="46" fillId="42" borderId="21" applyNumberFormat="0" applyProtection="0">
      <alignment horizontal="center" vertical="center" wrapText="1"/>
    </xf>
    <xf numFmtId="4" fontId="46" fillId="42" borderId="21" applyNumberFormat="0" applyProtection="0">
      <alignment horizontal="center" vertical="center" wrapText="1"/>
    </xf>
    <xf numFmtId="4" fontId="46" fillId="42" borderId="21" applyNumberFormat="0" applyProtection="0">
      <alignment horizontal="center" vertical="center" wrapText="1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8" fillId="43" borderId="21" applyNumberFormat="0" applyProtection="0">
      <alignment horizontal="center" vertical="center" wrapText="1"/>
    </xf>
    <xf numFmtId="4" fontId="48" fillId="43" borderId="21" applyNumberFormat="0" applyProtection="0">
      <alignment horizontal="center" vertical="center" wrapText="1"/>
    </xf>
    <xf numFmtId="4" fontId="48" fillId="43" borderId="21" applyNumberFormat="0" applyProtection="0">
      <alignment horizontal="center" vertical="center" wrapText="1"/>
    </xf>
    <xf numFmtId="4" fontId="48" fillId="43" borderId="21" applyNumberFormat="0" applyProtection="0">
      <alignment horizontal="center" vertical="center" wrapText="1"/>
    </xf>
    <xf numFmtId="4" fontId="48" fillId="43" borderId="21" applyNumberFormat="0" applyProtection="0">
      <alignment horizontal="center" vertical="center" wrapText="1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5" fillId="41" borderId="21" applyNumberFormat="0" applyProtection="0">
      <alignment horizontal="left" vertical="center" indent="1"/>
    </xf>
    <xf numFmtId="4" fontId="45" fillId="41" borderId="21" applyNumberFormat="0" applyProtection="0">
      <alignment horizontal="left" vertical="center" indent="1"/>
    </xf>
    <xf numFmtId="4" fontId="45" fillId="41" borderId="21" applyNumberFormat="0" applyProtection="0">
      <alignment horizontal="left" vertical="center" indent="1"/>
    </xf>
    <xf numFmtId="4" fontId="45" fillId="41" borderId="21" applyNumberFormat="0" applyProtection="0">
      <alignment horizontal="left" vertical="center" indent="1"/>
    </xf>
    <xf numFmtId="4" fontId="45" fillId="41" borderId="21" applyNumberFormat="0" applyProtection="0">
      <alignment horizontal="left" vertical="center" indent="1"/>
    </xf>
    <xf numFmtId="4" fontId="45" fillId="41" borderId="21" applyNumberFormat="0" applyProtection="0">
      <alignment horizontal="left" vertical="center" indent="1"/>
    </xf>
    <xf numFmtId="4" fontId="49" fillId="42" borderId="21" applyNumberFormat="0" applyProtection="0">
      <alignment horizontal="left" vertical="center" wrapText="1"/>
    </xf>
    <xf numFmtId="4" fontId="49" fillId="42" borderId="21" applyNumberFormat="0" applyProtection="0">
      <alignment horizontal="left" vertical="center" wrapText="1"/>
    </xf>
    <xf numFmtId="4" fontId="49" fillId="42" borderId="21" applyNumberFormat="0" applyProtection="0">
      <alignment horizontal="left" vertical="center" wrapText="1"/>
    </xf>
    <xf numFmtId="4" fontId="49" fillId="42" borderId="21" applyNumberFormat="0" applyProtection="0">
      <alignment horizontal="left" vertical="center" wrapText="1"/>
    </xf>
    <xf numFmtId="4" fontId="49" fillId="42" borderId="21" applyNumberFormat="0" applyProtection="0">
      <alignment horizontal="left" vertical="center" wrapText="1"/>
    </xf>
    <xf numFmtId="4" fontId="45" fillId="41" borderId="21" applyNumberFormat="0" applyProtection="0">
      <alignment horizontal="left" vertical="center" indent="1"/>
    </xf>
    <xf numFmtId="4" fontId="45" fillId="41" borderId="21" applyNumberFormat="0" applyProtection="0">
      <alignment horizontal="left" vertical="center" indent="1"/>
    </xf>
    <xf numFmtId="4" fontId="45" fillId="41" borderId="21" applyNumberFormat="0" applyProtection="0">
      <alignment horizontal="left" vertical="center" indent="1"/>
    </xf>
    <xf numFmtId="4" fontId="45" fillId="41" borderId="21" applyNumberFormat="0" applyProtection="0">
      <alignment horizontal="left" vertical="center" indent="1"/>
    </xf>
    <xf numFmtId="0" fontId="45" fillId="41" borderId="21" applyNumberFormat="0" applyProtection="0">
      <alignment horizontal="left" vertical="top" indent="1"/>
    </xf>
    <xf numFmtId="0" fontId="45" fillId="41" borderId="21" applyNumberFormat="0" applyProtection="0">
      <alignment horizontal="left" vertical="top" indent="1"/>
    </xf>
    <xf numFmtId="0" fontId="45" fillId="41" borderId="21" applyNumberFormat="0" applyProtection="0">
      <alignment horizontal="left" vertical="top" indent="1"/>
    </xf>
    <xf numFmtId="0" fontId="45" fillId="41" borderId="21" applyNumberFormat="0" applyProtection="0">
      <alignment horizontal="left" vertical="top" indent="1"/>
    </xf>
    <xf numFmtId="0" fontId="45" fillId="41" borderId="21" applyNumberFormat="0" applyProtection="0">
      <alignment horizontal="left" vertical="top" indent="1"/>
    </xf>
    <xf numFmtId="4" fontId="45" fillId="44" borderId="0" applyNumberFormat="0" applyProtection="0">
      <alignment horizontal="left" vertical="center" indent="1"/>
    </xf>
    <xf numFmtId="4" fontId="45" fillId="44" borderId="0" applyNumberFormat="0" applyProtection="0">
      <alignment horizontal="left" vertical="center" indent="1"/>
    </xf>
    <xf numFmtId="4" fontId="50" fillId="45" borderId="0" applyNumberFormat="0" applyProtection="0">
      <alignment horizontal="left" vertical="center" wrapText="1"/>
    </xf>
    <xf numFmtId="4" fontId="51" fillId="46" borderId="21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52" fillId="47" borderId="21" applyNumberFormat="0" applyProtection="0">
      <alignment horizontal="right" vertical="center"/>
    </xf>
    <xf numFmtId="4" fontId="52" fillId="47" borderId="21" applyNumberFormat="0" applyProtection="0">
      <alignment horizontal="right" vertical="center"/>
    </xf>
    <xf numFmtId="4" fontId="52" fillId="47" borderId="21" applyNumberFormat="0" applyProtection="0">
      <alignment horizontal="right" vertical="center"/>
    </xf>
    <xf numFmtId="4" fontId="52" fillId="47" borderId="21" applyNumberFormat="0" applyProtection="0">
      <alignment horizontal="right" vertical="center"/>
    </xf>
    <xf numFmtId="4" fontId="52" fillId="47" borderId="21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51" fillId="46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2" fillId="49" borderId="21" applyNumberFormat="0" applyProtection="0">
      <alignment horizontal="right" vertical="center"/>
    </xf>
    <xf numFmtId="4" fontId="52" fillId="49" borderId="21" applyNumberFormat="0" applyProtection="0">
      <alignment horizontal="right" vertical="center"/>
    </xf>
    <xf numFmtId="4" fontId="52" fillId="49" borderId="21" applyNumberFormat="0" applyProtection="0">
      <alignment horizontal="right" vertical="center"/>
    </xf>
    <xf numFmtId="4" fontId="52" fillId="49" borderId="21" applyNumberFormat="0" applyProtection="0">
      <alignment horizontal="right" vertical="center"/>
    </xf>
    <xf numFmtId="4" fontId="52" fillId="49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1" fillId="48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2" fillId="51" borderId="21" applyNumberFormat="0" applyProtection="0">
      <alignment horizontal="right" vertical="center"/>
    </xf>
    <xf numFmtId="4" fontId="52" fillId="51" borderId="21" applyNumberFormat="0" applyProtection="0">
      <alignment horizontal="right" vertical="center"/>
    </xf>
    <xf numFmtId="4" fontId="52" fillId="51" borderId="21" applyNumberFormat="0" applyProtection="0">
      <alignment horizontal="right" vertical="center"/>
    </xf>
    <xf numFmtId="4" fontId="52" fillId="51" borderId="21" applyNumberFormat="0" applyProtection="0">
      <alignment horizontal="right" vertical="center"/>
    </xf>
    <xf numFmtId="4" fontId="52" fillId="51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1" fillId="50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2" fillId="53" borderId="21" applyNumberFormat="0" applyProtection="0">
      <alignment horizontal="right" vertical="center"/>
    </xf>
    <xf numFmtId="4" fontId="52" fillId="53" borderId="21" applyNumberFormat="0" applyProtection="0">
      <alignment horizontal="right" vertical="center"/>
    </xf>
    <xf numFmtId="4" fontId="52" fillId="53" borderId="21" applyNumberFormat="0" applyProtection="0">
      <alignment horizontal="right" vertical="center"/>
    </xf>
    <xf numFmtId="4" fontId="52" fillId="53" borderId="21" applyNumberFormat="0" applyProtection="0">
      <alignment horizontal="right" vertical="center"/>
    </xf>
    <xf numFmtId="4" fontId="52" fillId="53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1" fillId="52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2" fillId="55" borderId="21" applyNumberFormat="0" applyProtection="0">
      <alignment horizontal="right" vertical="center"/>
    </xf>
    <xf numFmtId="4" fontId="52" fillId="55" borderId="21" applyNumberFormat="0" applyProtection="0">
      <alignment horizontal="right" vertical="center"/>
    </xf>
    <xf numFmtId="4" fontId="52" fillId="55" borderId="21" applyNumberFormat="0" applyProtection="0">
      <alignment horizontal="right" vertical="center"/>
    </xf>
    <xf numFmtId="4" fontId="52" fillId="55" borderId="21" applyNumberFormat="0" applyProtection="0">
      <alignment horizontal="right" vertical="center"/>
    </xf>
    <xf numFmtId="4" fontId="52" fillId="55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2" fillId="56" borderId="21" applyNumberFormat="0" applyProtection="0">
      <alignment horizontal="right" vertical="center"/>
    </xf>
    <xf numFmtId="4" fontId="52" fillId="56" borderId="21" applyNumberFormat="0" applyProtection="0">
      <alignment horizontal="right" vertical="center"/>
    </xf>
    <xf numFmtId="4" fontId="52" fillId="56" borderId="21" applyNumberFormat="0" applyProtection="0">
      <alignment horizontal="right" vertical="center"/>
    </xf>
    <xf numFmtId="4" fontId="52" fillId="56" borderId="21" applyNumberFormat="0" applyProtection="0">
      <alignment horizontal="right" vertical="center"/>
    </xf>
    <xf numFmtId="4" fontId="52" fillId="56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1" fillId="42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2" fillId="58" borderId="21" applyNumberFormat="0" applyProtection="0">
      <alignment horizontal="right" vertical="center"/>
    </xf>
    <xf numFmtId="4" fontId="52" fillId="58" borderId="21" applyNumberFormat="0" applyProtection="0">
      <alignment horizontal="right" vertical="center"/>
    </xf>
    <xf numFmtId="4" fontId="52" fillId="58" borderId="21" applyNumberFormat="0" applyProtection="0">
      <alignment horizontal="right" vertical="center"/>
    </xf>
    <xf numFmtId="4" fontId="52" fillId="58" borderId="21" applyNumberFormat="0" applyProtection="0">
      <alignment horizontal="right" vertical="center"/>
    </xf>
    <xf numFmtId="4" fontId="52" fillId="58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2" fillId="60" borderId="21" applyNumberFormat="0" applyProtection="0">
      <alignment horizontal="right" vertical="center"/>
    </xf>
    <xf numFmtId="4" fontId="52" fillId="60" borderId="21" applyNumberFormat="0" applyProtection="0">
      <alignment horizontal="right" vertical="center"/>
    </xf>
    <xf numFmtId="4" fontId="52" fillId="60" borderId="21" applyNumberFormat="0" applyProtection="0">
      <alignment horizontal="right" vertical="center"/>
    </xf>
    <xf numFmtId="4" fontId="52" fillId="60" borderId="21" applyNumberFormat="0" applyProtection="0">
      <alignment horizontal="right" vertical="center"/>
    </xf>
    <xf numFmtId="4" fontId="52" fillId="60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52" fillId="62" borderId="21" applyNumberFormat="0" applyProtection="0">
      <alignment horizontal="right" vertical="center"/>
    </xf>
    <xf numFmtId="4" fontId="52" fillId="62" borderId="21" applyNumberFormat="0" applyProtection="0">
      <alignment horizontal="right" vertical="center"/>
    </xf>
    <xf numFmtId="4" fontId="52" fillId="62" borderId="21" applyNumberFormat="0" applyProtection="0">
      <alignment horizontal="right" vertical="center"/>
    </xf>
    <xf numFmtId="4" fontId="52" fillId="62" borderId="21" applyNumberFormat="0" applyProtection="0">
      <alignment horizontal="right" vertical="center"/>
    </xf>
    <xf numFmtId="4" fontId="52" fillId="62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51" fillId="61" borderId="21" applyNumberFormat="0" applyProtection="0">
      <alignment horizontal="right" vertical="center"/>
    </xf>
    <xf numFmtId="4" fontId="45" fillId="63" borderId="22" applyNumberFormat="0" applyProtection="0">
      <alignment horizontal="left" vertical="center" indent="1"/>
    </xf>
    <xf numFmtId="4" fontId="45" fillId="63" borderId="22" applyNumberFormat="0" applyProtection="0">
      <alignment horizontal="left" vertical="center" indent="1"/>
    </xf>
    <xf numFmtId="4" fontId="53" fillId="63" borderId="19" applyNumberFormat="0" applyProtection="0">
      <alignment horizontal="left" vertical="center" indent="1"/>
    </xf>
    <xf numFmtId="4" fontId="53" fillId="63" borderId="19" applyNumberFormat="0" applyProtection="0">
      <alignment horizontal="left" vertical="center" indent="1"/>
    </xf>
    <xf numFmtId="4" fontId="53" fillId="63" borderId="19" applyNumberFormat="0" applyProtection="0">
      <alignment horizontal="left" vertical="center" indent="1"/>
    </xf>
    <xf numFmtId="4" fontId="53" fillId="63" borderId="19" applyNumberFormat="0" applyProtection="0">
      <alignment horizontal="left" vertical="center" indent="1"/>
    </xf>
    <xf numFmtId="4" fontId="53" fillId="63" borderId="19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4" fillId="66" borderId="0" applyNumberFormat="0" applyProtection="0">
      <alignment horizontal="left" vertical="center" indent="1"/>
    </xf>
    <xf numFmtId="4" fontId="54" fillId="66" borderId="0" applyNumberFormat="0" applyProtection="0">
      <alignment horizontal="left" vertical="center" indent="1"/>
    </xf>
    <xf numFmtId="4" fontId="54" fillId="66" borderId="0" applyNumberFormat="0" applyProtection="0">
      <alignment horizontal="left" vertical="center" indent="1"/>
    </xf>
    <xf numFmtId="4" fontId="54" fillId="66" borderId="0" applyNumberFormat="0" applyProtection="0">
      <alignment horizontal="left" vertical="center" indent="1"/>
    </xf>
    <xf numFmtId="4" fontId="54" fillId="66" borderId="0" applyNumberFormat="0" applyProtection="0">
      <alignment horizontal="left" vertical="center" indent="1"/>
    </xf>
    <xf numFmtId="4" fontId="51" fillId="44" borderId="21" applyNumberFormat="0" applyProtection="0">
      <alignment horizontal="right" vertical="center"/>
    </xf>
    <xf numFmtId="4" fontId="51" fillId="44" borderId="21" applyNumberFormat="0" applyProtection="0">
      <alignment horizontal="right" vertical="center"/>
    </xf>
    <xf numFmtId="4" fontId="51" fillId="44" borderId="21" applyNumberFormat="0" applyProtection="0">
      <alignment horizontal="right" vertical="center"/>
    </xf>
    <xf numFmtId="4" fontId="51" fillId="44" borderId="21" applyNumberFormat="0" applyProtection="0">
      <alignment horizontal="right" vertical="center"/>
    </xf>
    <xf numFmtId="4" fontId="51" fillId="44" borderId="21" applyNumberFormat="0" applyProtection="0">
      <alignment horizontal="right" vertical="center"/>
    </xf>
    <xf numFmtId="4" fontId="51" fillId="44" borderId="21" applyNumberFormat="0" applyProtection="0">
      <alignment horizontal="right" vertical="center"/>
    </xf>
    <xf numFmtId="4" fontId="52" fillId="67" borderId="21" applyNumberFormat="0" applyProtection="0">
      <alignment horizontal="right" vertical="center"/>
    </xf>
    <xf numFmtId="4" fontId="52" fillId="67" borderId="21" applyNumberFormat="0" applyProtection="0">
      <alignment horizontal="right" vertical="center"/>
    </xf>
    <xf numFmtId="4" fontId="52" fillId="67" borderId="21" applyNumberFormat="0" applyProtection="0">
      <alignment horizontal="right" vertical="center"/>
    </xf>
    <xf numFmtId="4" fontId="52" fillId="67" borderId="21" applyNumberFormat="0" applyProtection="0">
      <alignment horizontal="right" vertical="center"/>
    </xf>
    <xf numFmtId="4" fontId="52" fillId="67" borderId="21" applyNumberFormat="0" applyProtection="0">
      <alignment horizontal="right" vertical="center"/>
    </xf>
    <xf numFmtId="4" fontId="51" fillId="44" borderId="21" applyNumberFormat="0" applyProtection="0">
      <alignment horizontal="right" vertical="center"/>
    </xf>
    <xf numFmtId="4" fontId="51" fillId="44" borderId="21" applyNumberFormat="0" applyProtection="0">
      <alignment horizontal="right" vertical="center"/>
    </xf>
    <xf numFmtId="4" fontId="51" fillId="44" borderId="21" applyNumberFormat="0" applyProtection="0">
      <alignment horizontal="right" vertical="center"/>
    </xf>
    <xf numFmtId="4" fontId="51" fillId="44" borderId="21" applyNumberFormat="0" applyProtection="0">
      <alignment horizontal="right" vertical="center"/>
    </xf>
    <xf numFmtId="4" fontId="51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51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4" fontId="51" fillId="69" borderId="23" applyNumberFormat="0" applyProtection="0">
      <alignment vertical="center"/>
    </xf>
    <xf numFmtId="4" fontId="51" fillId="69" borderId="23" applyNumberFormat="0" applyProtection="0">
      <alignment vertical="center"/>
    </xf>
    <xf numFmtId="4" fontId="51" fillId="69" borderId="23" applyNumberFormat="0" applyProtection="0">
      <alignment vertical="center"/>
    </xf>
    <xf numFmtId="4" fontId="51" fillId="69" borderId="23" applyNumberFormat="0" applyProtection="0">
      <alignment vertical="center"/>
    </xf>
    <xf numFmtId="4" fontId="51" fillId="69" borderId="23" applyNumberFormat="0" applyProtection="0">
      <alignment vertical="center"/>
    </xf>
    <xf numFmtId="4" fontId="51" fillId="69" borderId="23" applyNumberFormat="0" applyProtection="0">
      <alignment vertical="center"/>
    </xf>
    <xf numFmtId="4" fontId="52" fillId="70" borderId="23" applyNumberFormat="0" applyProtection="0">
      <alignment vertical="center"/>
    </xf>
    <xf numFmtId="4" fontId="52" fillId="70" borderId="23" applyNumberFormat="0" applyProtection="0">
      <alignment vertical="center"/>
    </xf>
    <xf numFmtId="4" fontId="52" fillId="70" borderId="23" applyNumberFormat="0" applyProtection="0">
      <alignment vertical="center"/>
    </xf>
    <xf numFmtId="4" fontId="52" fillId="70" borderId="23" applyNumberFormat="0" applyProtection="0">
      <alignment vertical="center"/>
    </xf>
    <xf numFmtId="4" fontId="52" fillId="70" borderId="23" applyNumberFormat="0" applyProtection="0">
      <alignment vertical="center"/>
    </xf>
    <xf numFmtId="4" fontId="51" fillId="69" borderId="23" applyNumberFormat="0" applyProtection="0">
      <alignment vertical="center"/>
    </xf>
    <xf numFmtId="4" fontId="51" fillId="69" borderId="23" applyNumberFormat="0" applyProtection="0">
      <alignment vertical="center"/>
    </xf>
    <xf numFmtId="4" fontId="51" fillId="69" borderId="23" applyNumberFormat="0" applyProtection="0">
      <alignment vertical="center"/>
    </xf>
    <xf numFmtId="4" fontId="51" fillId="69" borderId="23" applyNumberFormat="0" applyProtection="0">
      <alignment vertical="center"/>
    </xf>
    <xf numFmtId="4" fontId="55" fillId="69" borderId="23" applyNumberFormat="0" applyProtection="0">
      <alignment vertical="center"/>
    </xf>
    <xf numFmtId="4" fontId="55" fillId="69" borderId="23" applyNumberFormat="0" applyProtection="0">
      <alignment vertical="center"/>
    </xf>
    <xf numFmtId="4" fontId="55" fillId="69" borderId="23" applyNumberFormat="0" applyProtection="0">
      <alignment vertical="center"/>
    </xf>
    <xf numFmtId="4" fontId="55" fillId="69" borderId="23" applyNumberFormat="0" applyProtection="0">
      <alignment vertical="center"/>
    </xf>
    <xf numFmtId="4" fontId="55" fillId="69" borderId="23" applyNumberFormat="0" applyProtection="0">
      <alignment vertical="center"/>
    </xf>
    <xf numFmtId="4" fontId="55" fillId="69" borderId="23" applyNumberFormat="0" applyProtection="0">
      <alignment vertical="center"/>
    </xf>
    <xf numFmtId="4" fontId="56" fillId="70" borderId="23" applyNumberFormat="0" applyProtection="0">
      <alignment vertical="center"/>
    </xf>
    <xf numFmtId="4" fontId="56" fillId="70" borderId="23" applyNumberFormat="0" applyProtection="0">
      <alignment vertical="center"/>
    </xf>
    <xf numFmtId="4" fontId="56" fillId="70" borderId="23" applyNumberFormat="0" applyProtection="0">
      <alignment vertical="center"/>
    </xf>
    <xf numFmtId="4" fontId="56" fillId="70" borderId="23" applyNumberFormat="0" applyProtection="0">
      <alignment vertical="center"/>
    </xf>
    <xf numFmtId="4" fontId="56" fillId="70" borderId="23" applyNumberFormat="0" applyProtection="0">
      <alignment vertical="center"/>
    </xf>
    <xf numFmtId="4" fontId="55" fillId="69" borderId="23" applyNumberFormat="0" applyProtection="0">
      <alignment vertical="center"/>
    </xf>
    <xf numFmtId="4" fontId="55" fillId="69" borderId="23" applyNumberFormat="0" applyProtection="0">
      <alignment vertical="center"/>
    </xf>
    <xf numFmtId="4" fontId="55" fillId="69" borderId="23" applyNumberFormat="0" applyProtection="0">
      <alignment vertical="center"/>
    </xf>
    <xf numFmtId="4" fontId="55" fillId="69" borderId="23" applyNumberFormat="0" applyProtection="0">
      <alignment vertical="center"/>
    </xf>
    <xf numFmtId="4" fontId="51" fillId="69" borderId="23" applyNumberFormat="0" applyProtection="0">
      <alignment horizontal="left" vertical="center" indent="1"/>
    </xf>
    <xf numFmtId="4" fontId="51" fillId="69" borderId="23" applyNumberFormat="0" applyProtection="0">
      <alignment horizontal="left" vertical="center" indent="1"/>
    </xf>
    <xf numFmtId="4" fontId="51" fillId="69" borderId="23" applyNumberFormat="0" applyProtection="0">
      <alignment horizontal="left" vertical="center" indent="1"/>
    </xf>
    <xf numFmtId="4" fontId="51" fillId="69" borderId="23" applyNumberFormat="0" applyProtection="0">
      <alignment horizontal="left" vertical="center" indent="1"/>
    </xf>
    <xf numFmtId="4" fontId="51" fillId="69" borderId="23" applyNumberFormat="0" applyProtection="0">
      <alignment horizontal="left" vertical="center" indent="1"/>
    </xf>
    <xf numFmtId="4" fontId="51" fillId="69" borderId="23" applyNumberFormat="0" applyProtection="0">
      <alignment horizontal="left" vertical="center" indent="1"/>
    </xf>
    <xf numFmtId="4" fontId="54" fillId="67" borderId="24" applyNumberFormat="0" applyProtection="0">
      <alignment horizontal="left" vertical="center" indent="1"/>
    </xf>
    <xf numFmtId="4" fontId="54" fillId="67" borderId="24" applyNumberFormat="0" applyProtection="0">
      <alignment horizontal="left" vertical="center" indent="1"/>
    </xf>
    <xf numFmtId="4" fontId="54" fillId="67" borderId="24" applyNumberFormat="0" applyProtection="0">
      <alignment horizontal="left" vertical="center" indent="1"/>
    </xf>
    <xf numFmtId="4" fontId="51" fillId="69" borderId="23" applyNumberFormat="0" applyProtection="0">
      <alignment horizontal="left" vertical="center" indent="1"/>
    </xf>
    <xf numFmtId="4" fontId="51" fillId="69" borderId="23" applyNumberFormat="0" applyProtection="0">
      <alignment horizontal="left" vertical="center" indent="1"/>
    </xf>
    <xf numFmtId="4" fontId="51" fillId="69" borderId="23" applyNumberFormat="0" applyProtection="0">
      <alignment horizontal="left" vertical="center" indent="1"/>
    </xf>
    <xf numFmtId="4" fontId="51" fillId="69" borderId="23" applyNumberFormat="0" applyProtection="0">
      <alignment horizontal="left" vertical="center" indent="1"/>
    </xf>
    <xf numFmtId="0" fontId="51" fillId="69" borderId="23" applyNumberFormat="0" applyProtection="0">
      <alignment horizontal="left" vertical="top" indent="1"/>
    </xf>
    <xf numFmtId="0" fontId="51" fillId="69" borderId="23" applyNumberFormat="0" applyProtection="0">
      <alignment horizontal="left" vertical="top" indent="1"/>
    </xf>
    <xf numFmtId="0" fontId="51" fillId="69" borderId="23" applyNumberFormat="0" applyProtection="0">
      <alignment horizontal="left" vertical="top" indent="1"/>
    </xf>
    <xf numFmtId="0" fontId="51" fillId="69" borderId="23" applyNumberFormat="0" applyProtection="0">
      <alignment horizontal="left" vertical="top" indent="1"/>
    </xf>
    <xf numFmtId="0" fontId="51" fillId="69" borderId="23" applyNumberFormat="0" applyProtection="0">
      <alignment horizontal="left" vertical="top" indent="1"/>
    </xf>
    <xf numFmtId="4" fontId="51" fillId="64" borderId="23" applyNumberFormat="0" applyProtection="0">
      <alignment horizontal="right" vertical="center"/>
    </xf>
    <xf numFmtId="4" fontId="51" fillId="64" borderId="23" applyNumberFormat="0" applyProtection="0">
      <alignment horizontal="right" vertical="center"/>
    </xf>
    <xf numFmtId="4" fontId="51" fillId="64" borderId="23" applyNumberFormat="0" applyProtection="0">
      <alignment horizontal="right" vertical="center"/>
    </xf>
    <xf numFmtId="4" fontId="51" fillId="64" borderId="23" applyNumberFormat="0" applyProtection="0">
      <alignment horizontal="right" vertical="center"/>
    </xf>
    <xf numFmtId="4" fontId="51" fillId="64" borderId="23" applyNumberFormat="0" applyProtection="0">
      <alignment horizontal="right" vertical="center"/>
    </xf>
    <xf numFmtId="4" fontId="51" fillId="64" borderId="23" applyNumberFormat="0" applyProtection="0">
      <alignment horizontal="right" vertical="center"/>
    </xf>
    <xf numFmtId="4" fontId="57" fillId="45" borderId="25" applyNumberFormat="0" applyProtection="0">
      <alignment horizontal="center" vertical="center" wrapText="1"/>
    </xf>
    <xf numFmtId="4" fontId="57" fillId="45" borderId="25" applyNumberFormat="0" applyProtection="0">
      <alignment horizontal="center" vertical="center" wrapText="1"/>
    </xf>
    <xf numFmtId="4" fontId="57" fillId="45" borderId="25" applyNumberFormat="0" applyProtection="0">
      <alignment horizontal="center" vertical="center" wrapText="1"/>
    </xf>
    <xf numFmtId="4" fontId="51" fillId="64" borderId="23" applyNumberFormat="0" applyProtection="0">
      <alignment horizontal="right" vertical="center"/>
    </xf>
    <xf numFmtId="4" fontId="51" fillId="64" borderId="23" applyNumberFormat="0" applyProtection="0">
      <alignment horizontal="right" vertical="center"/>
    </xf>
    <xf numFmtId="4" fontId="51" fillId="64" borderId="23" applyNumberFormat="0" applyProtection="0">
      <alignment horizontal="right" vertical="center"/>
    </xf>
    <xf numFmtId="4" fontId="51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6" fillId="70" borderId="23" applyNumberFormat="0" applyProtection="0">
      <alignment horizontal="center" vertical="center" wrapText="1"/>
    </xf>
    <xf numFmtId="4" fontId="56" fillId="70" borderId="23" applyNumberFormat="0" applyProtection="0">
      <alignment horizontal="center" vertical="center" wrapText="1"/>
    </xf>
    <xf numFmtId="4" fontId="56" fillId="70" borderId="23" applyNumberFormat="0" applyProtection="0">
      <alignment horizontal="center" vertical="center" wrapText="1"/>
    </xf>
    <xf numFmtId="4" fontId="56" fillId="70" borderId="23" applyNumberFormat="0" applyProtection="0">
      <alignment horizontal="center" vertical="center" wrapText="1"/>
    </xf>
    <xf numFmtId="4" fontId="56" fillId="70" borderId="23" applyNumberFormat="0" applyProtection="0">
      <alignment horizontal="center" vertical="center" wrapText="1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5" fillId="64" borderId="23" applyNumberFormat="0" applyProtection="0">
      <alignment horizontal="right" vertical="center"/>
    </xf>
    <xf numFmtId="4" fontId="51" fillId="44" borderId="23" applyNumberFormat="0" applyProtection="0">
      <alignment horizontal="left" vertical="center" indent="1"/>
    </xf>
    <xf numFmtId="4" fontId="51" fillId="44" borderId="23" applyNumberFormat="0" applyProtection="0">
      <alignment horizontal="left" vertical="center" indent="1"/>
    </xf>
    <xf numFmtId="4" fontId="51" fillId="44" borderId="23" applyNumberFormat="0" applyProtection="0">
      <alignment horizontal="left" vertical="center" indent="1"/>
    </xf>
    <xf numFmtId="4" fontId="51" fillId="44" borderId="23" applyNumberFormat="0" applyProtection="0">
      <alignment horizontal="left" vertical="center" indent="1"/>
    </xf>
    <xf numFmtId="4" fontId="51" fillId="44" borderId="23" applyNumberFormat="0" applyProtection="0">
      <alignment horizontal="left" vertical="center" indent="1"/>
    </xf>
    <xf numFmtId="4" fontId="51" fillId="44" borderId="23" applyNumberFormat="0" applyProtection="0">
      <alignment horizontal="left" vertical="center" indent="1"/>
    </xf>
    <xf numFmtId="4" fontId="51" fillId="44" borderId="23" applyNumberFormat="0" applyProtection="0">
      <alignment horizontal="left" vertical="center" indent="1"/>
    </xf>
    <xf numFmtId="4" fontId="51" fillId="44" borderId="23" applyNumberFormat="0" applyProtection="0">
      <alignment horizontal="left" vertical="center" indent="1"/>
    </xf>
    <xf numFmtId="4" fontId="51" fillId="44" borderId="23" applyNumberFormat="0" applyProtection="0">
      <alignment horizontal="left" vertical="center" indent="1"/>
    </xf>
    <xf numFmtId="4" fontId="51" fillId="44" borderId="23" applyNumberFormat="0" applyProtection="0">
      <alignment horizontal="left" vertical="center" indent="1"/>
    </xf>
    <xf numFmtId="4" fontId="58" fillId="71" borderId="25" applyNumberFormat="0" applyProtection="0">
      <alignment horizontal="left" vertical="center" wrapText="1"/>
    </xf>
    <xf numFmtId="4" fontId="58" fillId="71" borderId="25" applyNumberFormat="0" applyProtection="0">
      <alignment horizontal="left" vertical="center" wrapText="1"/>
    </xf>
    <xf numFmtId="4" fontId="58" fillId="71" borderId="25" applyNumberFormat="0" applyProtection="0">
      <alignment horizontal="left" vertical="center" wrapText="1"/>
    </xf>
    <xf numFmtId="4" fontId="51" fillId="44" borderId="23" applyNumberFormat="0" applyProtection="0">
      <alignment horizontal="left" vertical="center" indent="1"/>
    </xf>
    <xf numFmtId="4" fontId="51" fillId="44" borderId="23" applyNumberFormat="0" applyProtection="0">
      <alignment horizontal="left" vertical="center" indent="1"/>
    </xf>
    <xf numFmtId="4" fontId="51" fillId="44" borderId="23" applyNumberFormat="0" applyProtection="0">
      <alignment horizontal="left" vertical="center" indent="1"/>
    </xf>
    <xf numFmtId="4" fontId="51" fillId="44" borderId="23" applyNumberFormat="0" applyProtection="0">
      <alignment horizontal="left" vertical="center" indent="1"/>
    </xf>
    <xf numFmtId="0" fontId="51" fillId="44" borderId="23" applyNumberFormat="0" applyProtection="0">
      <alignment horizontal="left" vertical="top" indent="1"/>
    </xf>
    <xf numFmtId="0" fontId="51" fillId="44" borderId="23" applyNumberFormat="0" applyProtection="0">
      <alignment horizontal="left" vertical="top" indent="1"/>
    </xf>
    <xf numFmtId="0" fontId="51" fillId="44" borderId="23" applyNumberFormat="0" applyProtection="0">
      <alignment horizontal="left" vertical="top" indent="1"/>
    </xf>
    <xf numFmtId="0" fontId="51" fillId="44" borderId="23" applyNumberFormat="0" applyProtection="0">
      <alignment horizontal="left" vertical="top" indent="1"/>
    </xf>
    <xf numFmtId="0" fontId="51" fillId="44" borderId="23" applyNumberFormat="0" applyProtection="0">
      <alignment horizontal="left" vertical="top" indent="1"/>
    </xf>
    <xf numFmtId="4" fontId="59" fillId="72" borderId="0" applyNumberFormat="0" applyProtection="0">
      <alignment horizontal="left" vertical="center" indent="1"/>
    </xf>
    <xf numFmtId="4" fontId="59" fillId="72" borderId="0" applyNumberFormat="0" applyProtection="0">
      <alignment horizontal="left" vertical="center" indent="1"/>
    </xf>
    <xf numFmtId="4" fontId="59" fillId="72" borderId="0" applyNumberFormat="0" applyProtection="0">
      <alignment horizontal="left" vertical="center" indent="1"/>
    </xf>
    <xf numFmtId="4" fontId="59" fillId="72" borderId="0" applyNumberFormat="0" applyProtection="0">
      <alignment horizontal="left" vertical="center" indent="1"/>
    </xf>
    <xf numFmtId="4" fontId="59" fillId="72" borderId="0" applyNumberFormat="0" applyProtection="0">
      <alignment horizontal="left" vertical="center" indent="1"/>
    </xf>
    <xf numFmtId="4" fontId="60" fillId="64" borderId="23" applyNumberFormat="0" applyProtection="0">
      <alignment horizontal="right" vertical="center"/>
    </xf>
    <xf numFmtId="4" fontId="60" fillId="64" borderId="23" applyNumberFormat="0" applyProtection="0">
      <alignment horizontal="right" vertical="center"/>
    </xf>
    <xf numFmtId="4" fontId="60" fillId="64" borderId="23" applyNumberFormat="0" applyProtection="0">
      <alignment horizontal="right" vertical="center"/>
    </xf>
    <xf numFmtId="4" fontId="60" fillId="64" borderId="23" applyNumberFormat="0" applyProtection="0">
      <alignment horizontal="right" vertical="center"/>
    </xf>
    <xf numFmtId="4" fontId="60" fillId="64" borderId="23" applyNumberFormat="0" applyProtection="0">
      <alignment horizontal="right" vertical="center"/>
    </xf>
    <xf numFmtId="4" fontId="60" fillId="64" borderId="23" applyNumberFormat="0" applyProtection="0">
      <alignment horizontal="right" vertical="center"/>
    </xf>
    <xf numFmtId="4" fontId="61" fillId="70" borderId="23" applyNumberFormat="0" applyProtection="0">
      <alignment horizontal="right" vertical="center"/>
    </xf>
    <xf numFmtId="4" fontId="61" fillId="70" borderId="23" applyNumberFormat="0" applyProtection="0">
      <alignment horizontal="right" vertical="center"/>
    </xf>
    <xf numFmtId="4" fontId="61" fillId="70" borderId="23" applyNumberFormat="0" applyProtection="0">
      <alignment horizontal="right" vertical="center"/>
    </xf>
    <xf numFmtId="4" fontId="61" fillId="70" borderId="23" applyNumberFormat="0" applyProtection="0">
      <alignment horizontal="right" vertical="center"/>
    </xf>
    <xf numFmtId="4" fontId="61" fillId="70" borderId="23" applyNumberFormat="0" applyProtection="0">
      <alignment horizontal="right" vertical="center"/>
    </xf>
    <xf numFmtId="4" fontId="60" fillId="64" borderId="23" applyNumberFormat="0" applyProtection="0">
      <alignment horizontal="right" vertical="center"/>
    </xf>
    <xf numFmtId="4" fontId="60" fillId="64" borderId="23" applyNumberFormat="0" applyProtection="0">
      <alignment horizontal="right" vertical="center"/>
    </xf>
    <xf numFmtId="4" fontId="60" fillId="64" borderId="23" applyNumberFormat="0" applyProtection="0">
      <alignment horizontal="right" vertical="center"/>
    </xf>
    <xf numFmtId="4" fontId="60" fillId="64" borderId="23" applyNumberFormat="0" applyProtection="0">
      <alignment horizontal="right" vertical="center"/>
    </xf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66" fillId="0" borderId="27" applyNumberFormat="0" applyFill="0" applyAlignment="0" applyProtection="0"/>
    <xf numFmtId="0" fontId="4" fillId="0" borderId="2" applyNumberFormat="0" applyFill="0" applyAlignment="0" applyProtection="0"/>
    <xf numFmtId="0" fontId="29" fillId="0" borderId="28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67" fillId="0" borderId="30" applyNumberFormat="0" applyFill="0" applyAlignment="0" applyProtection="0"/>
    <xf numFmtId="0" fontId="67" fillId="0" borderId="30" applyNumberFormat="0" applyFill="0" applyAlignment="0" applyProtection="0"/>
    <xf numFmtId="0" fontId="67" fillId="0" borderId="30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16" fillId="0" borderId="9" applyNumberFormat="0" applyFill="0" applyAlignment="0" applyProtection="0"/>
    <xf numFmtId="0" fontId="31" fillId="0" borderId="29" applyNumberFormat="0" applyFill="0" applyAlignment="0" applyProtection="0"/>
    <xf numFmtId="0" fontId="16" fillId="0" borderId="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</cellStyleXfs>
  <cellXfs count="41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  <protection locked="0"/>
    </xf>
    <xf numFmtId="0" fontId="19" fillId="33" borderId="11" xfId="2" applyFont="1" applyFill="1" applyBorder="1" applyAlignment="1" applyProtection="1">
      <alignment horizontal="center" vertical="center" wrapText="1"/>
      <protection locked="0"/>
    </xf>
    <xf numFmtId="0" fontId="19" fillId="33" borderId="12" xfId="2" applyFont="1" applyFill="1" applyBorder="1" applyAlignment="1" applyProtection="1">
      <alignment horizontal="center" vertical="center" wrapText="1"/>
      <protection locked="0"/>
    </xf>
    <xf numFmtId="0" fontId="18" fillId="0" borderId="0" xfId="2" applyProtection="1">
      <protection locked="0"/>
    </xf>
    <xf numFmtId="0" fontId="19" fillId="33" borderId="10" xfId="2" applyFont="1" applyFill="1" applyBorder="1" applyAlignment="1">
      <alignment horizontal="center" vertical="center" wrapText="1"/>
    </xf>
    <xf numFmtId="0" fontId="19" fillId="33" borderId="11" xfId="2" applyFont="1" applyFill="1" applyBorder="1" applyAlignment="1">
      <alignment horizontal="left" vertical="center" wrapText="1" indent="5"/>
    </xf>
    <xf numFmtId="0" fontId="19" fillId="33" borderId="12" xfId="2" applyFont="1" applyFill="1" applyBorder="1" applyAlignment="1">
      <alignment horizontal="left" vertical="center" wrapText="1" indent="5"/>
    </xf>
    <xf numFmtId="0" fontId="19" fillId="0" borderId="13" xfId="2" applyFont="1" applyBorder="1" applyAlignment="1">
      <alignment horizontal="left" vertical="top" wrapText="1" indent="1"/>
    </xf>
    <xf numFmtId="4" fontId="19" fillId="0" borderId="13" xfId="2" applyNumberFormat="1" applyFont="1" applyBorder="1" applyAlignment="1" applyProtection="1">
      <alignment horizontal="center" vertical="top" wrapText="1"/>
      <protection locked="0"/>
    </xf>
    <xf numFmtId="0" fontId="19" fillId="0" borderId="13" xfId="2" applyFont="1" applyBorder="1" applyAlignment="1">
      <alignment horizontal="left" vertical="top" wrapText="1" indent="2"/>
    </xf>
    <xf numFmtId="165" fontId="19" fillId="0" borderId="13" xfId="3" applyNumberFormat="1" applyFont="1" applyFill="1" applyBorder="1" applyAlignment="1" applyProtection="1">
      <alignment vertical="top" wrapText="1"/>
      <protection locked="0"/>
    </xf>
    <xf numFmtId="0" fontId="18" fillId="0" borderId="13" xfId="2" applyBorder="1" applyAlignment="1">
      <alignment horizontal="left" vertical="top" wrapText="1" indent="3"/>
    </xf>
    <xf numFmtId="165" fontId="18" fillId="0" borderId="13" xfId="3" applyNumberFormat="1" applyFont="1" applyBorder="1" applyAlignment="1" applyProtection="1">
      <alignment vertical="top" wrapText="1"/>
      <protection locked="0"/>
    </xf>
    <xf numFmtId="165" fontId="21" fillId="0" borderId="13" xfId="1" applyNumberFormat="1" applyFont="1" applyFill="1" applyBorder="1" applyAlignment="1" applyProtection="1">
      <alignment vertical="top"/>
      <protection locked="0"/>
    </xf>
    <xf numFmtId="165" fontId="21" fillId="0" borderId="14" xfId="1" applyNumberFormat="1" applyFont="1" applyFill="1" applyBorder="1" applyAlignment="1" applyProtection="1">
      <alignment vertical="top"/>
      <protection locked="0"/>
    </xf>
    <xf numFmtId="0" fontId="18" fillId="0" borderId="13" xfId="2" applyBorder="1" applyAlignment="1">
      <alignment horizontal="left" vertical="top" wrapText="1"/>
    </xf>
    <xf numFmtId="165" fontId="18" fillId="0" borderId="0" xfId="2" applyNumberFormat="1" applyProtection="1">
      <protection locked="0"/>
    </xf>
    <xf numFmtId="0" fontId="19" fillId="0" borderId="13" xfId="2" applyFont="1" applyBorder="1" applyAlignment="1">
      <alignment vertical="top" wrapText="1"/>
    </xf>
    <xf numFmtId="165" fontId="18" fillId="0" borderId="13" xfId="3" applyNumberFormat="1" applyFont="1" applyFill="1" applyBorder="1" applyAlignment="1" applyProtection="1">
      <alignment vertical="top" wrapText="1"/>
      <protection locked="0"/>
    </xf>
    <xf numFmtId="4" fontId="22" fillId="0" borderId="0" xfId="2" applyNumberFormat="1" applyFont="1" applyProtection="1">
      <protection locked="0"/>
    </xf>
    <xf numFmtId="43" fontId="18" fillId="0" borderId="0" xfId="1" applyFont="1" applyProtection="1">
      <protection locked="0"/>
    </xf>
    <xf numFmtId="165" fontId="19" fillId="0" borderId="13" xfId="3" applyNumberFormat="1" applyFont="1" applyBorder="1" applyAlignment="1" applyProtection="1">
      <alignment vertical="top" wrapText="1"/>
      <protection locked="0"/>
    </xf>
    <xf numFmtId="43" fontId="23" fillId="0" borderId="0" xfId="1" applyFont="1" applyProtection="1">
      <protection locked="0"/>
    </xf>
    <xf numFmtId="0" fontId="18" fillId="0" borderId="13" xfId="2" applyBorder="1" applyAlignment="1">
      <alignment vertical="top" wrapText="1"/>
    </xf>
    <xf numFmtId="165" fontId="18" fillId="0" borderId="13" xfId="3" applyNumberFormat="1" applyFont="1" applyFill="1" applyBorder="1" applyAlignment="1">
      <alignment vertical="top" wrapText="1"/>
    </xf>
    <xf numFmtId="165" fontId="18" fillId="0" borderId="13" xfId="3" applyNumberFormat="1" applyFont="1" applyFill="1" applyBorder="1" applyAlignment="1">
      <alignment vertical="top"/>
    </xf>
    <xf numFmtId="0" fontId="21" fillId="0" borderId="15" xfId="2" applyFont="1" applyBorder="1" applyProtection="1">
      <protection locked="0"/>
    </xf>
    <xf numFmtId="0" fontId="21" fillId="0" borderId="0" xfId="2" applyFont="1" applyProtection="1">
      <protection locked="0"/>
    </xf>
    <xf numFmtId="43" fontId="21" fillId="0" borderId="0" xfId="1" applyFont="1" applyProtection="1"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15" xfId="0" applyFont="1" applyBorder="1" applyAlignment="1" applyProtection="1">
      <alignment vertical="center"/>
      <protection locked="0"/>
    </xf>
    <xf numFmtId="3" fontId="18" fillId="0" borderId="0" xfId="2" applyNumberFormat="1" applyProtection="1">
      <protection locked="0"/>
    </xf>
    <xf numFmtId="0" fontId="22" fillId="0" borderId="0" xfId="2" applyFont="1" applyProtection="1">
      <protection locked="0"/>
    </xf>
    <xf numFmtId="0" fontId="24" fillId="0" borderId="0" xfId="2" applyFont="1" applyProtection="1">
      <protection locked="0"/>
    </xf>
    <xf numFmtId="4" fontId="24" fillId="0" borderId="0" xfId="2" applyNumberFormat="1" applyFont="1" applyProtection="1">
      <protection locked="0"/>
    </xf>
    <xf numFmtId="4" fontId="18" fillId="0" borderId="0" xfId="2" applyNumberFormat="1" applyProtection="1">
      <protection locked="0"/>
    </xf>
    <xf numFmtId="0" fontId="18" fillId="0" borderId="0" xfId="2" applyAlignment="1" applyProtection="1">
      <alignment horizontal="center" vertical="top" wrapText="1"/>
      <protection locked="0"/>
    </xf>
    <xf numFmtId="4" fontId="21" fillId="34" borderId="15" xfId="2" applyNumberFormat="1" applyFont="1" applyFill="1" applyBorder="1" applyProtection="1">
      <protection locked="0"/>
    </xf>
    <xf numFmtId="4" fontId="18" fillId="0" borderId="0" xfId="2" applyNumberFormat="1" applyAlignment="1" applyProtection="1">
      <alignment horizontal="center" wrapText="1"/>
      <protection locked="0"/>
    </xf>
    <xf numFmtId="0" fontId="18" fillId="0" borderId="0" xfId="2" applyAlignment="1" applyProtection="1">
      <alignment vertical="top"/>
      <protection locked="0"/>
    </xf>
  </cellXfs>
  <cellStyles count="6322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2 2 2" xfId="9"/>
    <cellStyle name="20% - Énfasis1 2 2 2 2 2 2" xfId="10"/>
    <cellStyle name="20% - Énfasis1 2 2 2 2 3" xfId="11"/>
    <cellStyle name="20% - Énfasis1 2 2 2 3" xfId="12"/>
    <cellStyle name="20% - Énfasis1 2 2 2 3 2" xfId="13"/>
    <cellStyle name="20% - Énfasis1 2 2 2 4" xfId="14"/>
    <cellStyle name="20% - Énfasis1 2 2 3" xfId="15"/>
    <cellStyle name="20% - Énfasis1 2 2 3 2" xfId="16"/>
    <cellStyle name="20% - Énfasis1 2 2 3 2 2" xfId="17"/>
    <cellStyle name="20% - Énfasis1 2 2 3 3" xfId="18"/>
    <cellStyle name="20% - Énfasis1 2 2 4" xfId="19"/>
    <cellStyle name="20% - Énfasis1 2 2 4 2" xfId="20"/>
    <cellStyle name="20% - Énfasis1 2 2 5" xfId="21"/>
    <cellStyle name="20% - Énfasis1 2 3" xfId="22"/>
    <cellStyle name="20% - Énfasis1 2 3 2" xfId="23"/>
    <cellStyle name="20% - Énfasis1 2 3 2 2" xfId="24"/>
    <cellStyle name="20% - Énfasis1 2 3 2 2 2" xfId="25"/>
    <cellStyle name="20% - Énfasis1 2 3 2 3" xfId="26"/>
    <cellStyle name="20% - Énfasis1 2 3 3" xfId="27"/>
    <cellStyle name="20% - Énfasis1 2 3 3 2" xfId="28"/>
    <cellStyle name="20% - Énfasis1 2 3 4" xfId="29"/>
    <cellStyle name="20% - Énfasis1 2 4" xfId="30"/>
    <cellStyle name="20% - Énfasis1 2 4 2" xfId="31"/>
    <cellStyle name="20% - Énfasis1 2 4 2 2" xfId="32"/>
    <cellStyle name="20% - Énfasis1 2 4 3" xfId="33"/>
    <cellStyle name="20% - Énfasis1 2 5" xfId="34"/>
    <cellStyle name="20% - Énfasis1 2 5 2" xfId="35"/>
    <cellStyle name="20% - Énfasis1 2 6" xfId="36"/>
    <cellStyle name="20% - Énfasis1 3" xfId="37"/>
    <cellStyle name="20% - Énfasis1 3 2" xfId="38"/>
    <cellStyle name="20% - Énfasis1 3 2 2" xfId="39"/>
    <cellStyle name="20% - Énfasis1 3 2 2 2" xfId="40"/>
    <cellStyle name="20% - Énfasis1 3 2 2 2 2" xfId="41"/>
    <cellStyle name="20% - Énfasis1 3 2 2 3" xfId="42"/>
    <cellStyle name="20% - Énfasis1 3 2 3" xfId="43"/>
    <cellStyle name="20% - Énfasis1 3 2 3 2" xfId="44"/>
    <cellStyle name="20% - Énfasis1 3 2 4" xfId="45"/>
    <cellStyle name="20% - Énfasis1 3 3" xfId="46"/>
    <cellStyle name="20% - Énfasis1 3 3 2" xfId="47"/>
    <cellStyle name="20% - Énfasis1 3 3 2 2" xfId="48"/>
    <cellStyle name="20% - Énfasis1 3 3 3" xfId="49"/>
    <cellStyle name="20% - Énfasis1 3 4" xfId="50"/>
    <cellStyle name="20% - Énfasis1 3 4 2" xfId="51"/>
    <cellStyle name="20% - Énfasis1 3 5" xfId="52"/>
    <cellStyle name="20% - Énfasis1 4" xfId="53"/>
    <cellStyle name="20% - Énfasis1 4 2" xfId="54"/>
    <cellStyle name="20% - Énfasis1 4 2 2" xfId="55"/>
    <cellStyle name="20% - Énfasis1 4 2 2 2" xfId="56"/>
    <cellStyle name="20% - Énfasis1 4 2 2 2 2" xfId="57"/>
    <cellStyle name="20% - Énfasis1 4 2 2 3" xfId="58"/>
    <cellStyle name="20% - Énfasis1 4 2 3" xfId="59"/>
    <cellStyle name="20% - Énfasis1 4 2 3 2" xfId="60"/>
    <cellStyle name="20% - Énfasis1 4 2 4" xfId="61"/>
    <cellStyle name="20% - Énfasis1 4 3" xfId="62"/>
    <cellStyle name="20% - Énfasis1 4 3 2" xfId="63"/>
    <cellStyle name="20% - Énfasis1 4 3 2 2" xfId="64"/>
    <cellStyle name="20% - Énfasis1 4 3 3" xfId="65"/>
    <cellStyle name="20% - Énfasis1 4 4" xfId="66"/>
    <cellStyle name="20% - Énfasis1 4 4 2" xfId="67"/>
    <cellStyle name="20% - Énfasis1 4 5" xfId="68"/>
    <cellStyle name="20% - Énfasis1 5" xfId="69"/>
    <cellStyle name="20% - Énfasis1 5 2" xfId="70"/>
    <cellStyle name="20% - Énfasis1 5 2 2" xfId="71"/>
    <cellStyle name="20% - Énfasis1 5 2 2 2" xfId="72"/>
    <cellStyle name="20% - Énfasis1 5 2 3" xfId="73"/>
    <cellStyle name="20% - Énfasis1 5 3" xfId="74"/>
    <cellStyle name="20% - Énfasis1 5 3 2" xfId="75"/>
    <cellStyle name="20% - Énfasis1 5 4" xfId="76"/>
    <cellStyle name="20% - Énfasis2 2" xfId="77"/>
    <cellStyle name="20% - Énfasis2 2 2" xfId="78"/>
    <cellStyle name="20% - Énfasis2 2 2 2" xfId="79"/>
    <cellStyle name="20% - Énfasis2 2 2 2 2" xfId="80"/>
    <cellStyle name="20% - Énfasis2 2 2 2 2 2" xfId="81"/>
    <cellStyle name="20% - Énfasis2 2 2 2 2 2 2" xfId="82"/>
    <cellStyle name="20% - Énfasis2 2 2 2 2 3" xfId="83"/>
    <cellStyle name="20% - Énfasis2 2 2 2 3" xfId="84"/>
    <cellStyle name="20% - Énfasis2 2 2 2 3 2" xfId="85"/>
    <cellStyle name="20% - Énfasis2 2 2 2 4" xfId="86"/>
    <cellStyle name="20% - Énfasis2 2 2 3" xfId="87"/>
    <cellStyle name="20% - Énfasis2 2 2 3 2" xfId="88"/>
    <cellStyle name="20% - Énfasis2 2 2 3 2 2" xfId="89"/>
    <cellStyle name="20% - Énfasis2 2 2 3 3" xfId="90"/>
    <cellStyle name="20% - Énfasis2 2 2 4" xfId="91"/>
    <cellStyle name="20% - Énfasis2 2 2 4 2" xfId="92"/>
    <cellStyle name="20% - Énfasis2 2 2 5" xfId="93"/>
    <cellStyle name="20% - Énfasis2 2 3" xfId="94"/>
    <cellStyle name="20% - Énfasis2 2 3 2" xfId="95"/>
    <cellStyle name="20% - Énfasis2 2 3 2 2" xfId="96"/>
    <cellStyle name="20% - Énfasis2 2 3 2 2 2" xfId="97"/>
    <cellStyle name="20% - Énfasis2 2 3 2 3" xfId="98"/>
    <cellStyle name="20% - Énfasis2 2 3 3" xfId="99"/>
    <cellStyle name="20% - Énfasis2 2 3 3 2" xfId="100"/>
    <cellStyle name="20% - Énfasis2 2 3 4" xfId="101"/>
    <cellStyle name="20% - Énfasis2 2 4" xfId="102"/>
    <cellStyle name="20% - Énfasis2 2 4 2" xfId="103"/>
    <cellStyle name="20% - Énfasis2 2 4 2 2" xfId="104"/>
    <cellStyle name="20% - Énfasis2 2 4 3" xfId="105"/>
    <cellStyle name="20% - Énfasis2 2 5" xfId="106"/>
    <cellStyle name="20% - Énfasis2 2 5 2" xfId="107"/>
    <cellStyle name="20% - Énfasis2 2 6" xfId="108"/>
    <cellStyle name="20% - Énfasis2 3" xfId="109"/>
    <cellStyle name="20% - Énfasis2 3 2" xfId="110"/>
    <cellStyle name="20% - Énfasis2 3 2 2" xfId="111"/>
    <cellStyle name="20% - Énfasis2 3 2 2 2" xfId="112"/>
    <cellStyle name="20% - Énfasis2 3 2 2 2 2" xfId="113"/>
    <cellStyle name="20% - Énfasis2 3 2 2 3" xfId="114"/>
    <cellStyle name="20% - Énfasis2 3 2 3" xfId="115"/>
    <cellStyle name="20% - Énfasis2 3 2 3 2" xfId="116"/>
    <cellStyle name="20% - Énfasis2 3 2 4" xfId="117"/>
    <cellStyle name="20% - Énfasis2 3 3" xfId="118"/>
    <cellStyle name="20% - Énfasis2 3 3 2" xfId="119"/>
    <cellStyle name="20% - Énfasis2 3 3 2 2" xfId="120"/>
    <cellStyle name="20% - Énfasis2 3 3 3" xfId="121"/>
    <cellStyle name="20% - Énfasis2 3 4" xfId="122"/>
    <cellStyle name="20% - Énfasis2 3 4 2" xfId="123"/>
    <cellStyle name="20% - Énfasis2 3 5" xfId="124"/>
    <cellStyle name="20% - Énfasis2 4" xfId="125"/>
    <cellStyle name="20% - Énfasis2 4 2" xfId="126"/>
    <cellStyle name="20% - Énfasis2 4 2 2" xfId="127"/>
    <cellStyle name="20% - Énfasis2 4 2 2 2" xfId="128"/>
    <cellStyle name="20% - Énfasis2 4 2 2 2 2" xfId="129"/>
    <cellStyle name="20% - Énfasis2 4 2 2 3" xfId="130"/>
    <cellStyle name="20% - Énfasis2 4 2 3" xfId="131"/>
    <cellStyle name="20% - Énfasis2 4 2 3 2" xfId="132"/>
    <cellStyle name="20% - Énfasis2 4 2 4" xfId="133"/>
    <cellStyle name="20% - Énfasis2 4 3" xfId="134"/>
    <cellStyle name="20% - Énfasis2 4 3 2" xfId="135"/>
    <cellStyle name="20% - Énfasis2 4 3 2 2" xfId="136"/>
    <cellStyle name="20% - Énfasis2 4 3 3" xfId="137"/>
    <cellStyle name="20% - Énfasis2 4 4" xfId="138"/>
    <cellStyle name="20% - Énfasis2 4 4 2" xfId="139"/>
    <cellStyle name="20% - Énfasis2 4 5" xfId="140"/>
    <cellStyle name="20% - Énfasis2 5" xfId="141"/>
    <cellStyle name="20% - Énfasis2 5 2" xfId="142"/>
    <cellStyle name="20% - Énfasis2 5 2 2" xfId="143"/>
    <cellStyle name="20% - Énfasis2 5 2 2 2" xfId="144"/>
    <cellStyle name="20% - Énfasis2 5 2 3" xfId="145"/>
    <cellStyle name="20% - Énfasis2 5 3" xfId="146"/>
    <cellStyle name="20% - Énfasis2 5 3 2" xfId="147"/>
    <cellStyle name="20% - Énfasis2 5 4" xfId="148"/>
    <cellStyle name="20% - Énfasis3 2" xfId="149"/>
    <cellStyle name="20% - Énfasis3 2 2" xfId="150"/>
    <cellStyle name="20% - Énfasis3 2 2 2" xfId="151"/>
    <cellStyle name="20% - Énfasis3 2 2 2 2" xfId="152"/>
    <cellStyle name="20% - Énfasis3 2 2 2 2 2" xfId="153"/>
    <cellStyle name="20% - Énfasis3 2 2 2 2 2 2" xfId="154"/>
    <cellStyle name="20% - Énfasis3 2 2 2 2 3" xfId="155"/>
    <cellStyle name="20% - Énfasis3 2 2 2 3" xfId="156"/>
    <cellStyle name="20% - Énfasis3 2 2 2 3 2" xfId="157"/>
    <cellStyle name="20% - Énfasis3 2 2 2 4" xfId="158"/>
    <cellStyle name="20% - Énfasis3 2 2 3" xfId="159"/>
    <cellStyle name="20% - Énfasis3 2 2 3 2" xfId="160"/>
    <cellStyle name="20% - Énfasis3 2 2 3 2 2" xfId="161"/>
    <cellStyle name="20% - Énfasis3 2 2 3 3" xfId="162"/>
    <cellStyle name="20% - Énfasis3 2 2 4" xfId="163"/>
    <cellStyle name="20% - Énfasis3 2 2 4 2" xfId="164"/>
    <cellStyle name="20% - Énfasis3 2 2 5" xfId="165"/>
    <cellStyle name="20% - Énfasis3 2 3" xfId="166"/>
    <cellStyle name="20% - Énfasis3 2 3 2" xfId="167"/>
    <cellStyle name="20% - Énfasis3 2 3 2 2" xfId="168"/>
    <cellStyle name="20% - Énfasis3 2 3 2 2 2" xfId="169"/>
    <cellStyle name="20% - Énfasis3 2 3 2 3" xfId="170"/>
    <cellStyle name="20% - Énfasis3 2 3 3" xfId="171"/>
    <cellStyle name="20% - Énfasis3 2 3 3 2" xfId="172"/>
    <cellStyle name="20% - Énfasis3 2 3 4" xfId="173"/>
    <cellStyle name="20% - Énfasis3 2 4" xfId="174"/>
    <cellStyle name="20% - Énfasis3 2 4 2" xfId="175"/>
    <cellStyle name="20% - Énfasis3 2 4 2 2" xfId="176"/>
    <cellStyle name="20% - Énfasis3 2 4 3" xfId="177"/>
    <cellStyle name="20% - Énfasis3 2 5" xfId="178"/>
    <cellStyle name="20% - Énfasis3 2 5 2" xfId="179"/>
    <cellStyle name="20% - Énfasis3 2 6" xfId="180"/>
    <cellStyle name="20% - Énfasis3 3" xfId="181"/>
    <cellStyle name="20% - Énfasis3 3 2" xfId="182"/>
    <cellStyle name="20% - Énfasis3 3 2 2" xfId="183"/>
    <cellStyle name="20% - Énfasis3 3 2 2 2" xfId="184"/>
    <cellStyle name="20% - Énfasis3 3 2 2 2 2" xfId="185"/>
    <cellStyle name="20% - Énfasis3 3 2 2 3" xfId="186"/>
    <cellStyle name="20% - Énfasis3 3 2 3" xfId="187"/>
    <cellStyle name="20% - Énfasis3 3 2 3 2" xfId="188"/>
    <cellStyle name="20% - Énfasis3 3 2 4" xfId="189"/>
    <cellStyle name="20% - Énfasis3 3 3" xfId="190"/>
    <cellStyle name="20% - Énfasis3 3 3 2" xfId="191"/>
    <cellStyle name="20% - Énfasis3 3 3 2 2" xfId="192"/>
    <cellStyle name="20% - Énfasis3 3 3 3" xfId="193"/>
    <cellStyle name="20% - Énfasis3 3 4" xfId="194"/>
    <cellStyle name="20% - Énfasis3 3 4 2" xfId="195"/>
    <cellStyle name="20% - Énfasis3 3 5" xfId="196"/>
    <cellStyle name="20% - Énfasis3 4" xfId="197"/>
    <cellStyle name="20% - Énfasis3 4 2" xfId="198"/>
    <cellStyle name="20% - Énfasis3 4 2 2" xfId="199"/>
    <cellStyle name="20% - Énfasis3 4 2 2 2" xfId="200"/>
    <cellStyle name="20% - Énfasis3 4 2 2 2 2" xfId="201"/>
    <cellStyle name="20% - Énfasis3 4 2 2 3" xfId="202"/>
    <cellStyle name="20% - Énfasis3 4 2 3" xfId="203"/>
    <cellStyle name="20% - Énfasis3 4 2 3 2" xfId="204"/>
    <cellStyle name="20% - Énfasis3 4 2 4" xfId="205"/>
    <cellStyle name="20% - Énfasis3 4 3" xfId="206"/>
    <cellStyle name="20% - Énfasis3 4 3 2" xfId="207"/>
    <cellStyle name="20% - Énfasis3 4 3 2 2" xfId="208"/>
    <cellStyle name="20% - Énfasis3 4 3 3" xfId="209"/>
    <cellStyle name="20% - Énfasis3 4 4" xfId="210"/>
    <cellStyle name="20% - Énfasis3 4 4 2" xfId="211"/>
    <cellStyle name="20% - Énfasis3 4 5" xfId="212"/>
    <cellStyle name="20% - Énfasis3 5" xfId="213"/>
    <cellStyle name="20% - Énfasis3 5 2" xfId="214"/>
    <cellStyle name="20% - Énfasis3 5 2 2" xfId="215"/>
    <cellStyle name="20% - Énfasis3 5 2 2 2" xfId="216"/>
    <cellStyle name="20% - Énfasis3 5 2 3" xfId="217"/>
    <cellStyle name="20% - Énfasis3 5 3" xfId="218"/>
    <cellStyle name="20% - Énfasis3 5 3 2" xfId="219"/>
    <cellStyle name="20% - Énfasis3 5 4" xfId="220"/>
    <cellStyle name="20% - Énfasis4 2" xfId="221"/>
    <cellStyle name="20% - Énfasis4 2 2" xfId="222"/>
    <cellStyle name="20% - Énfasis4 2 2 2" xfId="223"/>
    <cellStyle name="20% - Énfasis4 2 2 2 2" xfId="224"/>
    <cellStyle name="20% - Énfasis4 2 2 2 2 2" xfId="225"/>
    <cellStyle name="20% - Énfasis4 2 2 2 2 2 2" xfId="226"/>
    <cellStyle name="20% - Énfasis4 2 2 2 2 3" xfId="227"/>
    <cellStyle name="20% - Énfasis4 2 2 2 3" xfId="228"/>
    <cellStyle name="20% - Énfasis4 2 2 2 3 2" xfId="229"/>
    <cellStyle name="20% - Énfasis4 2 2 2 4" xfId="230"/>
    <cellStyle name="20% - Énfasis4 2 2 3" xfId="231"/>
    <cellStyle name="20% - Énfasis4 2 2 3 2" xfId="232"/>
    <cellStyle name="20% - Énfasis4 2 2 3 2 2" xfId="233"/>
    <cellStyle name="20% - Énfasis4 2 2 3 3" xfId="234"/>
    <cellStyle name="20% - Énfasis4 2 2 4" xfId="235"/>
    <cellStyle name="20% - Énfasis4 2 2 4 2" xfId="236"/>
    <cellStyle name="20% - Énfasis4 2 2 5" xfId="237"/>
    <cellStyle name="20% - Énfasis4 2 3" xfId="238"/>
    <cellStyle name="20% - Énfasis4 2 3 2" xfId="239"/>
    <cellStyle name="20% - Énfasis4 2 3 2 2" xfId="240"/>
    <cellStyle name="20% - Énfasis4 2 3 2 2 2" xfId="241"/>
    <cellStyle name="20% - Énfasis4 2 3 2 3" xfId="242"/>
    <cellStyle name="20% - Énfasis4 2 3 3" xfId="243"/>
    <cellStyle name="20% - Énfasis4 2 3 3 2" xfId="244"/>
    <cellStyle name="20% - Énfasis4 2 3 4" xfId="245"/>
    <cellStyle name="20% - Énfasis4 2 4" xfId="246"/>
    <cellStyle name="20% - Énfasis4 2 4 2" xfId="247"/>
    <cellStyle name="20% - Énfasis4 2 4 2 2" xfId="248"/>
    <cellStyle name="20% - Énfasis4 2 4 3" xfId="249"/>
    <cellStyle name="20% - Énfasis4 2 5" xfId="250"/>
    <cellStyle name="20% - Énfasis4 2 5 2" xfId="251"/>
    <cellStyle name="20% - Énfasis4 2 6" xfId="252"/>
    <cellStyle name="20% - Énfasis4 3" xfId="253"/>
    <cellStyle name="20% - Énfasis4 3 2" xfId="254"/>
    <cellStyle name="20% - Énfasis4 3 2 2" xfId="255"/>
    <cellStyle name="20% - Énfasis4 3 2 2 2" xfId="256"/>
    <cellStyle name="20% - Énfasis4 3 2 2 2 2" xfId="257"/>
    <cellStyle name="20% - Énfasis4 3 2 2 3" xfId="258"/>
    <cellStyle name="20% - Énfasis4 3 2 3" xfId="259"/>
    <cellStyle name="20% - Énfasis4 3 2 3 2" xfId="260"/>
    <cellStyle name="20% - Énfasis4 3 2 4" xfId="261"/>
    <cellStyle name="20% - Énfasis4 3 3" xfId="262"/>
    <cellStyle name="20% - Énfasis4 3 3 2" xfId="263"/>
    <cellStyle name="20% - Énfasis4 3 3 2 2" xfId="264"/>
    <cellStyle name="20% - Énfasis4 3 3 3" xfId="265"/>
    <cellStyle name="20% - Énfasis4 3 4" xfId="266"/>
    <cellStyle name="20% - Énfasis4 3 4 2" xfId="267"/>
    <cellStyle name="20% - Énfasis4 3 5" xfId="268"/>
    <cellStyle name="20% - Énfasis4 4" xfId="269"/>
    <cellStyle name="20% - Énfasis4 4 2" xfId="270"/>
    <cellStyle name="20% - Énfasis4 4 2 2" xfId="271"/>
    <cellStyle name="20% - Énfasis4 4 2 2 2" xfId="272"/>
    <cellStyle name="20% - Énfasis4 4 2 2 2 2" xfId="273"/>
    <cellStyle name="20% - Énfasis4 4 2 2 3" xfId="274"/>
    <cellStyle name="20% - Énfasis4 4 2 3" xfId="275"/>
    <cellStyle name="20% - Énfasis4 4 2 3 2" xfId="276"/>
    <cellStyle name="20% - Énfasis4 4 2 4" xfId="277"/>
    <cellStyle name="20% - Énfasis4 4 3" xfId="278"/>
    <cellStyle name="20% - Énfasis4 4 3 2" xfId="279"/>
    <cellStyle name="20% - Énfasis4 4 3 2 2" xfId="280"/>
    <cellStyle name="20% - Énfasis4 4 3 3" xfId="281"/>
    <cellStyle name="20% - Énfasis4 4 4" xfId="282"/>
    <cellStyle name="20% - Énfasis4 4 4 2" xfId="283"/>
    <cellStyle name="20% - Énfasis4 4 5" xfId="284"/>
    <cellStyle name="20% - Énfasis4 5" xfId="285"/>
    <cellStyle name="20% - Énfasis4 5 2" xfId="286"/>
    <cellStyle name="20% - Énfasis4 5 2 2" xfId="287"/>
    <cellStyle name="20% - Énfasis4 5 2 2 2" xfId="288"/>
    <cellStyle name="20% - Énfasis4 5 2 3" xfId="289"/>
    <cellStyle name="20% - Énfasis4 5 3" xfId="290"/>
    <cellStyle name="20% - Énfasis4 5 3 2" xfId="291"/>
    <cellStyle name="20% - Énfasis4 5 4" xfId="292"/>
    <cellStyle name="20% - Énfasis5 2" xfId="293"/>
    <cellStyle name="20% - Énfasis5 2 2" xfId="294"/>
    <cellStyle name="20% - Énfasis5 2 2 2" xfId="295"/>
    <cellStyle name="20% - Énfasis5 2 2 2 2" xfId="296"/>
    <cellStyle name="20% - Énfasis5 2 2 2 2 2" xfId="297"/>
    <cellStyle name="20% - Énfasis5 2 2 2 2 2 2" xfId="298"/>
    <cellStyle name="20% - Énfasis5 2 2 2 2 3" xfId="299"/>
    <cellStyle name="20% - Énfasis5 2 2 2 3" xfId="300"/>
    <cellStyle name="20% - Énfasis5 2 2 2 3 2" xfId="301"/>
    <cellStyle name="20% - Énfasis5 2 2 2 4" xfId="302"/>
    <cellStyle name="20% - Énfasis5 2 2 3" xfId="303"/>
    <cellStyle name="20% - Énfasis5 2 2 3 2" xfId="304"/>
    <cellStyle name="20% - Énfasis5 2 2 3 2 2" xfId="305"/>
    <cellStyle name="20% - Énfasis5 2 2 3 3" xfId="306"/>
    <cellStyle name="20% - Énfasis5 2 2 4" xfId="307"/>
    <cellStyle name="20% - Énfasis5 2 2 4 2" xfId="308"/>
    <cellStyle name="20% - Énfasis5 2 2 5" xfId="309"/>
    <cellStyle name="20% - Énfasis5 2 3" xfId="310"/>
    <cellStyle name="20% - Énfasis5 2 3 2" xfId="311"/>
    <cellStyle name="20% - Énfasis5 2 3 2 2" xfId="312"/>
    <cellStyle name="20% - Énfasis5 2 3 2 2 2" xfId="313"/>
    <cellStyle name="20% - Énfasis5 2 3 2 3" xfId="314"/>
    <cellStyle name="20% - Énfasis5 2 3 3" xfId="315"/>
    <cellStyle name="20% - Énfasis5 2 3 3 2" xfId="316"/>
    <cellStyle name="20% - Énfasis5 2 3 4" xfId="317"/>
    <cellStyle name="20% - Énfasis5 2 4" xfId="318"/>
    <cellStyle name="20% - Énfasis5 2 4 2" xfId="319"/>
    <cellStyle name="20% - Énfasis5 2 4 2 2" xfId="320"/>
    <cellStyle name="20% - Énfasis5 2 4 3" xfId="321"/>
    <cellStyle name="20% - Énfasis5 2 5" xfId="322"/>
    <cellStyle name="20% - Énfasis5 2 5 2" xfId="323"/>
    <cellStyle name="20% - Énfasis5 2 6" xfId="324"/>
    <cellStyle name="20% - Énfasis5 3" xfId="325"/>
    <cellStyle name="20% - Énfasis5 3 2" xfId="326"/>
    <cellStyle name="20% - Énfasis5 3 2 2" xfId="327"/>
    <cellStyle name="20% - Énfasis5 3 2 2 2" xfId="328"/>
    <cellStyle name="20% - Énfasis5 3 2 2 2 2" xfId="329"/>
    <cellStyle name="20% - Énfasis5 3 2 2 3" xfId="330"/>
    <cellStyle name="20% - Énfasis5 3 2 3" xfId="331"/>
    <cellStyle name="20% - Énfasis5 3 2 3 2" xfId="332"/>
    <cellStyle name="20% - Énfasis5 3 2 4" xfId="333"/>
    <cellStyle name="20% - Énfasis5 3 3" xfId="334"/>
    <cellStyle name="20% - Énfasis5 3 3 2" xfId="335"/>
    <cellStyle name="20% - Énfasis5 3 3 2 2" xfId="336"/>
    <cellStyle name="20% - Énfasis5 3 3 3" xfId="337"/>
    <cellStyle name="20% - Énfasis5 3 4" xfId="338"/>
    <cellStyle name="20% - Énfasis5 3 4 2" xfId="339"/>
    <cellStyle name="20% - Énfasis5 3 5" xfId="340"/>
    <cellStyle name="20% - Énfasis5 4" xfId="341"/>
    <cellStyle name="20% - Énfasis5 4 2" xfId="342"/>
    <cellStyle name="20% - Énfasis5 4 2 2" xfId="343"/>
    <cellStyle name="20% - Énfasis5 4 2 2 2" xfId="344"/>
    <cellStyle name="20% - Énfasis5 4 2 2 2 2" xfId="345"/>
    <cellStyle name="20% - Énfasis5 4 2 2 3" xfId="346"/>
    <cellStyle name="20% - Énfasis5 4 2 3" xfId="347"/>
    <cellStyle name="20% - Énfasis5 4 2 3 2" xfId="348"/>
    <cellStyle name="20% - Énfasis5 4 2 4" xfId="349"/>
    <cellStyle name="20% - Énfasis5 4 3" xfId="350"/>
    <cellStyle name="20% - Énfasis5 4 3 2" xfId="351"/>
    <cellStyle name="20% - Énfasis5 4 3 2 2" xfId="352"/>
    <cellStyle name="20% - Énfasis5 4 3 3" xfId="353"/>
    <cellStyle name="20% - Énfasis5 4 4" xfId="354"/>
    <cellStyle name="20% - Énfasis5 4 4 2" xfId="355"/>
    <cellStyle name="20% - Énfasis5 4 5" xfId="356"/>
    <cellStyle name="20% - Énfasis5 5" xfId="357"/>
    <cellStyle name="20% - Énfasis5 5 2" xfId="358"/>
    <cellStyle name="20% - Énfasis5 5 2 2" xfId="359"/>
    <cellStyle name="20% - Énfasis5 5 2 2 2" xfId="360"/>
    <cellStyle name="20% - Énfasis5 5 2 3" xfId="361"/>
    <cellStyle name="20% - Énfasis5 5 3" xfId="362"/>
    <cellStyle name="20% - Énfasis5 5 3 2" xfId="363"/>
    <cellStyle name="20% - Énfasis5 5 4" xfId="364"/>
    <cellStyle name="20% - Énfasis6 2" xfId="365"/>
    <cellStyle name="20% - Énfasis6 2 2" xfId="366"/>
    <cellStyle name="20% - Énfasis6 2 2 2" xfId="367"/>
    <cellStyle name="20% - Énfasis6 2 2 2 2" xfId="368"/>
    <cellStyle name="20% - Énfasis6 2 2 2 2 2" xfId="369"/>
    <cellStyle name="20% - Énfasis6 2 2 2 2 2 2" xfId="370"/>
    <cellStyle name="20% - Énfasis6 2 2 2 2 3" xfId="371"/>
    <cellStyle name="20% - Énfasis6 2 2 2 3" xfId="372"/>
    <cellStyle name="20% - Énfasis6 2 2 2 3 2" xfId="373"/>
    <cellStyle name="20% - Énfasis6 2 2 2 4" xfId="374"/>
    <cellStyle name="20% - Énfasis6 2 2 3" xfId="375"/>
    <cellStyle name="20% - Énfasis6 2 2 3 2" xfId="376"/>
    <cellStyle name="20% - Énfasis6 2 2 3 2 2" xfId="377"/>
    <cellStyle name="20% - Énfasis6 2 2 3 3" xfId="378"/>
    <cellStyle name="20% - Énfasis6 2 2 4" xfId="379"/>
    <cellStyle name="20% - Énfasis6 2 2 4 2" xfId="380"/>
    <cellStyle name="20% - Énfasis6 2 2 5" xfId="381"/>
    <cellStyle name="20% - Énfasis6 2 3" xfId="382"/>
    <cellStyle name="20% - Énfasis6 2 3 2" xfId="383"/>
    <cellStyle name="20% - Énfasis6 2 3 2 2" xfId="384"/>
    <cellStyle name="20% - Énfasis6 2 3 2 2 2" xfId="385"/>
    <cellStyle name="20% - Énfasis6 2 3 2 3" xfId="386"/>
    <cellStyle name="20% - Énfasis6 2 3 3" xfId="387"/>
    <cellStyle name="20% - Énfasis6 2 3 3 2" xfId="388"/>
    <cellStyle name="20% - Énfasis6 2 3 4" xfId="389"/>
    <cellStyle name="20% - Énfasis6 2 4" xfId="390"/>
    <cellStyle name="20% - Énfasis6 2 4 2" xfId="391"/>
    <cellStyle name="20% - Énfasis6 2 4 2 2" xfId="392"/>
    <cellStyle name="20% - Énfasis6 2 4 3" xfId="393"/>
    <cellStyle name="20% - Énfasis6 2 5" xfId="394"/>
    <cellStyle name="20% - Énfasis6 2 5 2" xfId="395"/>
    <cellStyle name="20% - Énfasis6 2 6" xfId="396"/>
    <cellStyle name="20% - Énfasis6 3" xfId="397"/>
    <cellStyle name="20% - Énfasis6 3 2" xfId="398"/>
    <cellStyle name="20% - Énfasis6 3 2 2" xfId="399"/>
    <cellStyle name="20% - Énfasis6 3 2 2 2" xfId="400"/>
    <cellStyle name="20% - Énfasis6 3 2 2 2 2" xfId="401"/>
    <cellStyle name="20% - Énfasis6 3 2 2 3" xfId="402"/>
    <cellStyle name="20% - Énfasis6 3 2 3" xfId="403"/>
    <cellStyle name="20% - Énfasis6 3 2 3 2" xfId="404"/>
    <cellStyle name="20% - Énfasis6 3 2 4" xfId="405"/>
    <cellStyle name="20% - Énfasis6 3 3" xfId="406"/>
    <cellStyle name="20% - Énfasis6 3 3 2" xfId="407"/>
    <cellStyle name="20% - Énfasis6 3 3 2 2" xfId="408"/>
    <cellStyle name="20% - Énfasis6 3 3 3" xfId="409"/>
    <cellStyle name="20% - Énfasis6 3 4" xfId="410"/>
    <cellStyle name="20% - Énfasis6 3 4 2" xfId="411"/>
    <cellStyle name="20% - Énfasis6 3 5" xfId="412"/>
    <cellStyle name="20% - Énfasis6 4" xfId="413"/>
    <cellStyle name="20% - Énfasis6 4 2" xfId="414"/>
    <cellStyle name="20% - Énfasis6 4 2 2" xfId="415"/>
    <cellStyle name="20% - Énfasis6 4 2 2 2" xfId="416"/>
    <cellStyle name="20% - Énfasis6 4 2 2 2 2" xfId="417"/>
    <cellStyle name="20% - Énfasis6 4 2 2 3" xfId="418"/>
    <cellStyle name="20% - Énfasis6 4 2 3" xfId="419"/>
    <cellStyle name="20% - Énfasis6 4 2 3 2" xfId="420"/>
    <cellStyle name="20% - Énfasis6 4 2 4" xfId="421"/>
    <cellStyle name="20% - Énfasis6 4 3" xfId="422"/>
    <cellStyle name="20% - Énfasis6 4 3 2" xfId="423"/>
    <cellStyle name="20% - Énfasis6 4 3 2 2" xfId="424"/>
    <cellStyle name="20% - Énfasis6 4 3 3" xfId="425"/>
    <cellStyle name="20% - Énfasis6 4 4" xfId="426"/>
    <cellStyle name="20% - Énfasis6 4 4 2" xfId="427"/>
    <cellStyle name="20% - Énfasis6 4 5" xfId="428"/>
    <cellStyle name="20% - Énfasis6 5" xfId="429"/>
    <cellStyle name="20% - Énfasis6 5 2" xfId="430"/>
    <cellStyle name="20% - Énfasis6 5 2 2" xfId="431"/>
    <cellStyle name="20% - Énfasis6 5 2 2 2" xfId="432"/>
    <cellStyle name="20% - Énfasis6 5 2 3" xfId="433"/>
    <cellStyle name="20% - Énfasis6 5 3" xfId="434"/>
    <cellStyle name="20% - Énfasis6 5 3 2" xfId="435"/>
    <cellStyle name="20% - Énfasis6 5 4" xfId="436"/>
    <cellStyle name="40% - Énfasis1 2" xfId="437"/>
    <cellStyle name="40% - Énfasis1 2 2" xfId="438"/>
    <cellStyle name="40% - Énfasis1 2 2 2" xfId="439"/>
    <cellStyle name="40% - Énfasis1 2 2 2 2" xfId="440"/>
    <cellStyle name="40% - Énfasis1 2 2 2 2 2" xfId="441"/>
    <cellStyle name="40% - Énfasis1 2 2 2 2 2 2" xfId="442"/>
    <cellStyle name="40% - Énfasis1 2 2 2 2 3" xfId="443"/>
    <cellStyle name="40% - Énfasis1 2 2 2 3" xfId="444"/>
    <cellStyle name="40% - Énfasis1 2 2 2 3 2" xfId="445"/>
    <cellStyle name="40% - Énfasis1 2 2 2 4" xfId="446"/>
    <cellStyle name="40% - Énfasis1 2 2 3" xfId="447"/>
    <cellStyle name="40% - Énfasis1 2 2 3 2" xfId="448"/>
    <cellStyle name="40% - Énfasis1 2 2 3 2 2" xfId="449"/>
    <cellStyle name="40% - Énfasis1 2 2 3 3" xfId="450"/>
    <cellStyle name="40% - Énfasis1 2 2 4" xfId="451"/>
    <cellStyle name="40% - Énfasis1 2 2 4 2" xfId="452"/>
    <cellStyle name="40% - Énfasis1 2 2 5" xfId="453"/>
    <cellStyle name="40% - Énfasis1 2 3" xfId="454"/>
    <cellStyle name="40% - Énfasis1 2 3 2" xfId="455"/>
    <cellStyle name="40% - Énfasis1 2 3 2 2" xfId="456"/>
    <cellStyle name="40% - Énfasis1 2 3 2 2 2" xfId="457"/>
    <cellStyle name="40% - Énfasis1 2 3 2 3" xfId="458"/>
    <cellStyle name="40% - Énfasis1 2 3 3" xfId="459"/>
    <cellStyle name="40% - Énfasis1 2 3 3 2" xfId="460"/>
    <cellStyle name="40% - Énfasis1 2 3 4" xfId="461"/>
    <cellStyle name="40% - Énfasis1 2 4" xfId="462"/>
    <cellStyle name="40% - Énfasis1 2 4 2" xfId="463"/>
    <cellStyle name="40% - Énfasis1 2 4 2 2" xfId="464"/>
    <cellStyle name="40% - Énfasis1 2 4 3" xfId="465"/>
    <cellStyle name="40% - Énfasis1 2 5" xfId="466"/>
    <cellStyle name="40% - Énfasis1 2 5 2" xfId="467"/>
    <cellStyle name="40% - Énfasis1 2 6" xfId="468"/>
    <cellStyle name="40% - Énfasis1 3" xfId="469"/>
    <cellStyle name="40% - Énfasis1 3 2" xfId="470"/>
    <cellStyle name="40% - Énfasis1 3 2 2" xfId="471"/>
    <cellStyle name="40% - Énfasis1 3 2 2 2" xfId="472"/>
    <cellStyle name="40% - Énfasis1 3 2 2 2 2" xfId="473"/>
    <cellStyle name="40% - Énfasis1 3 2 2 3" xfId="474"/>
    <cellStyle name="40% - Énfasis1 3 2 3" xfId="475"/>
    <cellStyle name="40% - Énfasis1 3 2 3 2" xfId="476"/>
    <cellStyle name="40% - Énfasis1 3 2 4" xfId="477"/>
    <cellStyle name="40% - Énfasis1 3 3" xfId="478"/>
    <cellStyle name="40% - Énfasis1 3 3 2" xfId="479"/>
    <cellStyle name="40% - Énfasis1 3 3 2 2" xfId="480"/>
    <cellStyle name="40% - Énfasis1 3 3 3" xfId="481"/>
    <cellStyle name="40% - Énfasis1 3 4" xfId="482"/>
    <cellStyle name="40% - Énfasis1 3 4 2" xfId="483"/>
    <cellStyle name="40% - Énfasis1 3 5" xfId="484"/>
    <cellStyle name="40% - Énfasis1 4" xfId="485"/>
    <cellStyle name="40% - Énfasis1 4 2" xfId="486"/>
    <cellStyle name="40% - Énfasis1 4 2 2" xfId="487"/>
    <cellStyle name="40% - Énfasis1 4 2 2 2" xfId="488"/>
    <cellStyle name="40% - Énfasis1 4 2 2 2 2" xfId="489"/>
    <cellStyle name="40% - Énfasis1 4 2 2 3" xfId="490"/>
    <cellStyle name="40% - Énfasis1 4 2 3" xfId="491"/>
    <cellStyle name="40% - Énfasis1 4 2 3 2" xfId="492"/>
    <cellStyle name="40% - Énfasis1 4 2 4" xfId="493"/>
    <cellStyle name="40% - Énfasis1 4 3" xfId="494"/>
    <cellStyle name="40% - Énfasis1 4 3 2" xfId="495"/>
    <cellStyle name="40% - Énfasis1 4 3 2 2" xfId="496"/>
    <cellStyle name="40% - Énfasis1 4 3 3" xfId="497"/>
    <cellStyle name="40% - Énfasis1 4 4" xfId="498"/>
    <cellStyle name="40% - Énfasis1 4 4 2" xfId="499"/>
    <cellStyle name="40% - Énfasis1 4 5" xfId="500"/>
    <cellStyle name="40% - Énfasis1 5" xfId="501"/>
    <cellStyle name="40% - Énfasis1 5 2" xfId="502"/>
    <cellStyle name="40% - Énfasis1 5 2 2" xfId="503"/>
    <cellStyle name="40% - Énfasis1 5 2 2 2" xfId="504"/>
    <cellStyle name="40% - Énfasis1 5 2 3" xfId="505"/>
    <cellStyle name="40% - Énfasis1 5 3" xfId="506"/>
    <cellStyle name="40% - Énfasis1 5 3 2" xfId="507"/>
    <cellStyle name="40% - Énfasis1 5 4" xfId="508"/>
    <cellStyle name="40% - Énfasis2 2" xfId="509"/>
    <cellStyle name="40% - Énfasis2 2 2" xfId="510"/>
    <cellStyle name="40% - Énfasis2 2 2 2" xfId="511"/>
    <cellStyle name="40% - Énfasis2 2 2 2 2" xfId="512"/>
    <cellStyle name="40% - Énfasis2 2 2 2 2 2" xfId="513"/>
    <cellStyle name="40% - Énfasis2 2 2 2 2 2 2" xfId="514"/>
    <cellStyle name="40% - Énfasis2 2 2 2 2 3" xfId="515"/>
    <cellStyle name="40% - Énfasis2 2 2 2 3" xfId="516"/>
    <cellStyle name="40% - Énfasis2 2 2 2 3 2" xfId="517"/>
    <cellStyle name="40% - Énfasis2 2 2 2 4" xfId="518"/>
    <cellStyle name="40% - Énfasis2 2 2 3" xfId="519"/>
    <cellStyle name="40% - Énfasis2 2 2 3 2" xfId="520"/>
    <cellStyle name="40% - Énfasis2 2 2 3 2 2" xfId="521"/>
    <cellStyle name="40% - Énfasis2 2 2 3 3" xfId="522"/>
    <cellStyle name="40% - Énfasis2 2 2 4" xfId="523"/>
    <cellStyle name="40% - Énfasis2 2 2 4 2" xfId="524"/>
    <cellStyle name="40% - Énfasis2 2 2 5" xfId="525"/>
    <cellStyle name="40% - Énfasis2 2 3" xfId="526"/>
    <cellStyle name="40% - Énfasis2 2 3 2" xfId="527"/>
    <cellStyle name="40% - Énfasis2 2 3 2 2" xfId="528"/>
    <cellStyle name="40% - Énfasis2 2 3 2 2 2" xfId="529"/>
    <cellStyle name="40% - Énfasis2 2 3 2 3" xfId="530"/>
    <cellStyle name="40% - Énfasis2 2 3 3" xfId="531"/>
    <cellStyle name="40% - Énfasis2 2 3 3 2" xfId="532"/>
    <cellStyle name="40% - Énfasis2 2 3 4" xfId="533"/>
    <cellStyle name="40% - Énfasis2 2 4" xfId="534"/>
    <cellStyle name="40% - Énfasis2 2 4 2" xfId="535"/>
    <cellStyle name="40% - Énfasis2 2 4 2 2" xfId="536"/>
    <cellStyle name="40% - Énfasis2 2 4 3" xfId="537"/>
    <cellStyle name="40% - Énfasis2 2 5" xfId="538"/>
    <cellStyle name="40% - Énfasis2 2 5 2" xfId="539"/>
    <cellStyle name="40% - Énfasis2 2 6" xfId="540"/>
    <cellStyle name="40% - Énfasis2 3" xfId="541"/>
    <cellStyle name="40% - Énfasis2 3 2" xfId="542"/>
    <cellStyle name="40% - Énfasis2 3 2 2" xfId="543"/>
    <cellStyle name="40% - Énfasis2 3 2 2 2" xfId="544"/>
    <cellStyle name="40% - Énfasis2 3 2 2 2 2" xfId="545"/>
    <cellStyle name="40% - Énfasis2 3 2 2 3" xfId="546"/>
    <cellStyle name="40% - Énfasis2 3 2 3" xfId="547"/>
    <cellStyle name="40% - Énfasis2 3 2 3 2" xfId="548"/>
    <cellStyle name="40% - Énfasis2 3 2 4" xfId="549"/>
    <cellStyle name="40% - Énfasis2 3 3" xfId="550"/>
    <cellStyle name="40% - Énfasis2 3 3 2" xfId="551"/>
    <cellStyle name="40% - Énfasis2 3 3 2 2" xfId="552"/>
    <cellStyle name="40% - Énfasis2 3 3 3" xfId="553"/>
    <cellStyle name="40% - Énfasis2 3 4" xfId="554"/>
    <cellStyle name="40% - Énfasis2 3 4 2" xfId="555"/>
    <cellStyle name="40% - Énfasis2 3 5" xfId="556"/>
    <cellStyle name="40% - Énfasis2 4" xfId="557"/>
    <cellStyle name="40% - Énfasis2 4 2" xfId="558"/>
    <cellStyle name="40% - Énfasis2 4 2 2" xfId="559"/>
    <cellStyle name="40% - Énfasis2 4 2 2 2" xfId="560"/>
    <cellStyle name="40% - Énfasis2 4 2 2 2 2" xfId="561"/>
    <cellStyle name="40% - Énfasis2 4 2 2 3" xfId="562"/>
    <cellStyle name="40% - Énfasis2 4 2 3" xfId="563"/>
    <cellStyle name="40% - Énfasis2 4 2 3 2" xfId="564"/>
    <cellStyle name="40% - Énfasis2 4 2 4" xfId="565"/>
    <cellStyle name="40% - Énfasis2 4 3" xfId="566"/>
    <cellStyle name="40% - Énfasis2 4 3 2" xfId="567"/>
    <cellStyle name="40% - Énfasis2 4 3 2 2" xfId="568"/>
    <cellStyle name="40% - Énfasis2 4 3 3" xfId="569"/>
    <cellStyle name="40% - Énfasis2 4 4" xfId="570"/>
    <cellStyle name="40% - Énfasis2 4 4 2" xfId="571"/>
    <cellStyle name="40% - Énfasis2 4 5" xfId="572"/>
    <cellStyle name="40% - Énfasis2 5" xfId="573"/>
    <cellStyle name="40% - Énfasis2 5 2" xfId="574"/>
    <cellStyle name="40% - Énfasis2 5 2 2" xfId="575"/>
    <cellStyle name="40% - Énfasis2 5 2 2 2" xfId="576"/>
    <cellStyle name="40% - Énfasis2 5 2 3" xfId="577"/>
    <cellStyle name="40% - Énfasis2 5 3" xfId="578"/>
    <cellStyle name="40% - Énfasis2 5 3 2" xfId="579"/>
    <cellStyle name="40% - Énfasis2 5 4" xfId="580"/>
    <cellStyle name="40% - Énfasis3 2" xfId="581"/>
    <cellStyle name="40% - Énfasis3 2 2" xfId="582"/>
    <cellStyle name="40% - Énfasis3 2 2 2" xfId="583"/>
    <cellStyle name="40% - Énfasis3 2 2 2 2" xfId="584"/>
    <cellStyle name="40% - Énfasis3 2 2 2 2 2" xfId="585"/>
    <cellStyle name="40% - Énfasis3 2 2 2 2 2 2" xfId="586"/>
    <cellStyle name="40% - Énfasis3 2 2 2 2 3" xfId="587"/>
    <cellStyle name="40% - Énfasis3 2 2 2 3" xfId="588"/>
    <cellStyle name="40% - Énfasis3 2 2 2 3 2" xfId="589"/>
    <cellStyle name="40% - Énfasis3 2 2 2 4" xfId="590"/>
    <cellStyle name="40% - Énfasis3 2 2 3" xfId="591"/>
    <cellStyle name="40% - Énfasis3 2 2 3 2" xfId="592"/>
    <cellStyle name="40% - Énfasis3 2 2 3 2 2" xfId="593"/>
    <cellStyle name="40% - Énfasis3 2 2 3 3" xfId="594"/>
    <cellStyle name="40% - Énfasis3 2 2 4" xfId="595"/>
    <cellStyle name="40% - Énfasis3 2 2 4 2" xfId="596"/>
    <cellStyle name="40% - Énfasis3 2 2 5" xfId="597"/>
    <cellStyle name="40% - Énfasis3 2 3" xfId="598"/>
    <cellStyle name="40% - Énfasis3 2 3 2" xfId="599"/>
    <cellStyle name="40% - Énfasis3 2 3 2 2" xfId="600"/>
    <cellStyle name="40% - Énfasis3 2 3 2 2 2" xfId="601"/>
    <cellStyle name="40% - Énfasis3 2 3 2 3" xfId="602"/>
    <cellStyle name="40% - Énfasis3 2 3 3" xfId="603"/>
    <cellStyle name="40% - Énfasis3 2 3 3 2" xfId="604"/>
    <cellStyle name="40% - Énfasis3 2 3 4" xfId="605"/>
    <cellStyle name="40% - Énfasis3 2 4" xfId="606"/>
    <cellStyle name="40% - Énfasis3 2 4 2" xfId="607"/>
    <cellStyle name="40% - Énfasis3 2 4 2 2" xfId="608"/>
    <cellStyle name="40% - Énfasis3 2 4 3" xfId="609"/>
    <cellStyle name="40% - Énfasis3 2 5" xfId="610"/>
    <cellStyle name="40% - Énfasis3 2 5 2" xfId="611"/>
    <cellStyle name="40% - Énfasis3 2 6" xfId="612"/>
    <cellStyle name="40% - Énfasis3 3" xfId="613"/>
    <cellStyle name="40% - Énfasis3 3 2" xfId="614"/>
    <cellStyle name="40% - Énfasis3 3 2 2" xfId="615"/>
    <cellStyle name="40% - Énfasis3 3 2 2 2" xfId="616"/>
    <cellStyle name="40% - Énfasis3 3 2 2 2 2" xfId="617"/>
    <cellStyle name="40% - Énfasis3 3 2 2 3" xfId="618"/>
    <cellStyle name="40% - Énfasis3 3 2 3" xfId="619"/>
    <cellStyle name="40% - Énfasis3 3 2 3 2" xfId="620"/>
    <cellStyle name="40% - Énfasis3 3 2 4" xfId="621"/>
    <cellStyle name="40% - Énfasis3 3 3" xfId="622"/>
    <cellStyle name="40% - Énfasis3 3 3 2" xfId="623"/>
    <cellStyle name="40% - Énfasis3 3 3 2 2" xfId="624"/>
    <cellStyle name="40% - Énfasis3 3 3 3" xfId="625"/>
    <cellStyle name="40% - Énfasis3 3 4" xfId="626"/>
    <cellStyle name="40% - Énfasis3 3 4 2" xfId="627"/>
    <cellStyle name="40% - Énfasis3 3 5" xfId="628"/>
    <cellStyle name="40% - Énfasis3 4" xfId="629"/>
    <cellStyle name="40% - Énfasis3 4 2" xfId="630"/>
    <cellStyle name="40% - Énfasis3 4 2 2" xfId="631"/>
    <cellStyle name="40% - Énfasis3 4 2 2 2" xfId="632"/>
    <cellStyle name="40% - Énfasis3 4 2 2 2 2" xfId="633"/>
    <cellStyle name="40% - Énfasis3 4 2 2 3" xfId="634"/>
    <cellStyle name="40% - Énfasis3 4 2 3" xfId="635"/>
    <cellStyle name="40% - Énfasis3 4 2 3 2" xfId="636"/>
    <cellStyle name="40% - Énfasis3 4 2 4" xfId="637"/>
    <cellStyle name="40% - Énfasis3 4 3" xfId="638"/>
    <cellStyle name="40% - Énfasis3 4 3 2" xfId="639"/>
    <cellStyle name="40% - Énfasis3 4 3 2 2" xfId="640"/>
    <cellStyle name="40% - Énfasis3 4 3 3" xfId="641"/>
    <cellStyle name="40% - Énfasis3 4 4" xfId="642"/>
    <cellStyle name="40% - Énfasis3 4 4 2" xfId="643"/>
    <cellStyle name="40% - Énfasis3 4 5" xfId="644"/>
    <cellStyle name="40% - Énfasis3 5" xfId="645"/>
    <cellStyle name="40% - Énfasis3 5 2" xfId="646"/>
    <cellStyle name="40% - Énfasis3 5 2 2" xfId="647"/>
    <cellStyle name="40% - Énfasis3 5 2 2 2" xfId="648"/>
    <cellStyle name="40% - Énfasis3 5 2 3" xfId="649"/>
    <cellStyle name="40% - Énfasis3 5 3" xfId="650"/>
    <cellStyle name="40% - Énfasis3 5 3 2" xfId="651"/>
    <cellStyle name="40% - Énfasis3 5 4" xfId="652"/>
    <cellStyle name="40% - Énfasis4 2" xfId="653"/>
    <cellStyle name="40% - Énfasis4 2 2" xfId="654"/>
    <cellStyle name="40% - Énfasis4 2 2 2" xfId="655"/>
    <cellStyle name="40% - Énfasis4 2 2 2 2" xfId="656"/>
    <cellStyle name="40% - Énfasis4 2 2 2 2 2" xfId="657"/>
    <cellStyle name="40% - Énfasis4 2 2 2 2 2 2" xfId="658"/>
    <cellStyle name="40% - Énfasis4 2 2 2 2 3" xfId="659"/>
    <cellStyle name="40% - Énfasis4 2 2 2 3" xfId="660"/>
    <cellStyle name="40% - Énfasis4 2 2 2 3 2" xfId="661"/>
    <cellStyle name="40% - Énfasis4 2 2 2 4" xfId="662"/>
    <cellStyle name="40% - Énfasis4 2 2 3" xfId="663"/>
    <cellStyle name="40% - Énfasis4 2 2 3 2" xfId="664"/>
    <cellStyle name="40% - Énfasis4 2 2 3 2 2" xfId="665"/>
    <cellStyle name="40% - Énfasis4 2 2 3 3" xfId="666"/>
    <cellStyle name="40% - Énfasis4 2 2 4" xfId="667"/>
    <cellStyle name="40% - Énfasis4 2 2 4 2" xfId="668"/>
    <cellStyle name="40% - Énfasis4 2 2 5" xfId="669"/>
    <cellStyle name="40% - Énfasis4 2 3" xfId="670"/>
    <cellStyle name="40% - Énfasis4 2 3 2" xfId="671"/>
    <cellStyle name="40% - Énfasis4 2 3 2 2" xfId="672"/>
    <cellStyle name="40% - Énfasis4 2 3 2 2 2" xfId="673"/>
    <cellStyle name="40% - Énfasis4 2 3 2 3" xfId="674"/>
    <cellStyle name="40% - Énfasis4 2 3 3" xfId="675"/>
    <cellStyle name="40% - Énfasis4 2 3 3 2" xfId="676"/>
    <cellStyle name="40% - Énfasis4 2 3 4" xfId="677"/>
    <cellStyle name="40% - Énfasis4 2 4" xfId="678"/>
    <cellStyle name="40% - Énfasis4 2 4 2" xfId="679"/>
    <cellStyle name="40% - Énfasis4 2 4 2 2" xfId="680"/>
    <cellStyle name="40% - Énfasis4 2 4 3" xfId="681"/>
    <cellStyle name="40% - Énfasis4 2 5" xfId="682"/>
    <cellStyle name="40% - Énfasis4 2 5 2" xfId="683"/>
    <cellStyle name="40% - Énfasis4 2 6" xfId="684"/>
    <cellStyle name="40% - Énfasis4 3" xfId="685"/>
    <cellStyle name="40% - Énfasis4 3 2" xfId="686"/>
    <cellStyle name="40% - Énfasis4 3 2 2" xfId="687"/>
    <cellStyle name="40% - Énfasis4 3 2 2 2" xfId="688"/>
    <cellStyle name="40% - Énfasis4 3 2 2 2 2" xfId="689"/>
    <cellStyle name="40% - Énfasis4 3 2 2 3" xfId="690"/>
    <cellStyle name="40% - Énfasis4 3 2 3" xfId="691"/>
    <cellStyle name="40% - Énfasis4 3 2 3 2" xfId="692"/>
    <cellStyle name="40% - Énfasis4 3 2 4" xfId="693"/>
    <cellStyle name="40% - Énfasis4 3 3" xfId="694"/>
    <cellStyle name="40% - Énfasis4 3 3 2" xfId="695"/>
    <cellStyle name="40% - Énfasis4 3 3 2 2" xfId="696"/>
    <cellStyle name="40% - Énfasis4 3 3 3" xfId="697"/>
    <cellStyle name="40% - Énfasis4 3 4" xfId="698"/>
    <cellStyle name="40% - Énfasis4 3 4 2" xfId="699"/>
    <cellStyle name="40% - Énfasis4 3 5" xfId="700"/>
    <cellStyle name="40% - Énfasis4 4" xfId="701"/>
    <cellStyle name="40% - Énfasis4 4 2" xfId="702"/>
    <cellStyle name="40% - Énfasis4 4 2 2" xfId="703"/>
    <cellStyle name="40% - Énfasis4 4 2 2 2" xfId="704"/>
    <cellStyle name="40% - Énfasis4 4 2 2 2 2" xfId="705"/>
    <cellStyle name="40% - Énfasis4 4 2 2 3" xfId="706"/>
    <cellStyle name="40% - Énfasis4 4 2 3" xfId="707"/>
    <cellStyle name="40% - Énfasis4 4 2 3 2" xfId="708"/>
    <cellStyle name="40% - Énfasis4 4 2 4" xfId="709"/>
    <cellStyle name="40% - Énfasis4 4 3" xfId="710"/>
    <cellStyle name="40% - Énfasis4 4 3 2" xfId="711"/>
    <cellStyle name="40% - Énfasis4 4 3 2 2" xfId="712"/>
    <cellStyle name="40% - Énfasis4 4 3 3" xfId="713"/>
    <cellStyle name="40% - Énfasis4 4 4" xfId="714"/>
    <cellStyle name="40% - Énfasis4 4 4 2" xfId="715"/>
    <cellStyle name="40% - Énfasis4 4 5" xfId="716"/>
    <cellStyle name="40% - Énfasis4 5" xfId="717"/>
    <cellStyle name="40% - Énfasis4 5 2" xfId="718"/>
    <cellStyle name="40% - Énfasis4 5 2 2" xfId="719"/>
    <cellStyle name="40% - Énfasis4 5 2 2 2" xfId="720"/>
    <cellStyle name="40% - Énfasis4 5 2 3" xfId="721"/>
    <cellStyle name="40% - Énfasis4 5 3" xfId="722"/>
    <cellStyle name="40% - Énfasis4 5 3 2" xfId="723"/>
    <cellStyle name="40% - Énfasis4 5 4" xfId="724"/>
    <cellStyle name="40% - Énfasis5 2" xfId="725"/>
    <cellStyle name="40% - Énfasis5 2 2" xfId="726"/>
    <cellStyle name="40% - Énfasis5 2 2 2" xfId="727"/>
    <cellStyle name="40% - Énfasis5 2 2 2 2" xfId="728"/>
    <cellStyle name="40% - Énfasis5 2 2 2 2 2" xfId="729"/>
    <cellStyle name="40% - Énfasis5 2 2 2 2 2 2" xfId="730"/>
    <cellStyle name="40% - Énfasis5 2 2 2 2 3" xfId="731"/>
    <cellStyle name="40% - Énfasis5 2 2 2 3" xfId="732"/>
    <cellStyle name="40% - Énfasis5 2 2 2 3 2" xfId="733"/>
    <cellStyle name="40% - Énfasis5 2 2 2 4" xfId="734"/>
    <cellStyle name="40% - Énfasis5 2 2 3" xfId="735"/>
    <cellStyle name="40% - Énfasis5 2 2 3 2" xfId="736"/>
    <cellStyle name="40% - Énfasis5 2 2 3 2 2" xfId="737"/>
    <cellStyle name="40% - Énfasis5 2 2 3 3" xfId="738"/>
    <cellStyle name="40% - Énfasis5 2 2 4" xfId="739"/>
    <cellStyle name="40% - Énfasis5 2 2 4 2" xfId="740"/>
    <cellStyle name="40% - Énfasis5 2 2 5" xfId="741"/>
    <cellStyle name="40% - Énfasis5 2 3" xfId="742"/>
    <cellStyle name="40% - Énfasis5 2 3 2" xfId="743"/>
    <cellStyle name="40% - Énfasis5 2 3 2 2" xfId="744"/>
    <cellStyle name="40% - Énfasis5 2 3 2 2 2" xfId="745"/>
    <cellStyle name="40% - Énfasis5 2 3 2 3" xfId="746"/>
    <cellStyle name="40% - Énfasis5 2 3 3" xfId="747"/>
    <cellStyle name="40% - Énfasis5 2 3 3 2" xfId="748"/>
    <cellStyle name="40% - Énfasis5 2 3 4" xfId="749"/>
    <cellStyle name="40% - Énfasis5 2 4" xfId="750"/>
    <cellStyle name="40% - Énfasis5 2 4 2" xfId="751"/>
    <cellStyle name="40% - Énfasis5 2 4 2 2" xfId="752"/>
    <cellStyle name="40% - Énfasis5 2 4 3" xfId="753"/>
    <cellStyle name="40% - Énfasis5 2 5" xfId="754"/>
    <cellStyle name="40% - Énfasis5 2 5 2" xfId="755"/>
    <cellStyle name="40% - Énfasis5 2 6" xfId="756"/>
    <cellStyle name="40% - Énfasis5 3" xfId="757"/>
    <cellStyle name="40% - Énfasis5 3 2" xfId="758"/>
    <cellStyle name="40% - Énfasis5 3 2 2" xfId="759"/>
    <cellStyle name="40% - Énfasis5 3 2 2 2" xfId="760"/>
    <cellStyle name="40% - Énfasis5 3 2 2 2 2" xfId="761"/>
    <cellStyle name="40% - Énfasis5 3 2 2 3" xfId="762"/>
    <cellStyle name="40% - Énfasis5 3 2 3" xfId="763"/>
    <cellStyle name="40% - Énfasis5 3 2 3 2" xfId="764"/>
    <cellStyle name="40% - Énfasis5 3 2 4" xfId="765"/>
    <cellStyle name="40% - Énfasis5 3 3" xfId="766"/>
    <cellStyle name="40% - Énfasis5 3 3 2" xfId="767"/>
    <cellStyle name="40% - Énfasis5 3 3 2 2" xfId="768"/>
    <cellStyle name="40% - Énfasis5 3 3 3" xfId="769"/>
    <cellStyle name="40% - Énfasis5 3 4" xfId="770"/>
    <cellStyle name="40% - Énfasis5 3 4 2" xfId="771"/>
    <cellStyle name="40% - Énfasis5 3 5" xfId="772"/>
    <cellStyle name="40% - Énfasis5 4" xfId="773"/>
    <cellStyle name="40% - Énfasis5 4 2" xfId="774"/>
    <cellStyle name="40% - Énfasis5 4 2 2" xfId="775"/>
    <cellStyle name="40% - Énfasis5 4 2 2 2" xfId="776"/>
    <cellStyle name="40% - Énfasis5 4 2 2 2 2" xfId="777"/>
    <cellStyle name="40% - Énfasis5 4 2 2 3" xfId="778"/>
    <cellStyle name="40% - Énfasis5 4 2 3" xfId="779"/>
    <cellStyle name="40% - Énfasis5 4 2 3 2" xfId="780"/>
    <cellStyle name="40% - Énfasis5 4 2 4" xfId="781"/>
    <cellStyle name="40% - Énfasis5 4 3" xfId="782"/>
    <cellStyle name="40% - Énfasis5 4 3 2" xfId="783"/>
    <cellStyle name="40% - Énfasis5 4 3 2 2" xfId="784"/>
    <cellStyle name="40% - Énfasis5 4 3 3" xfId="785"/>
    <cellStyle name="40% - Énfasis5 4 4" xfId="786"/>
    <cellStyle name="40% - Énfasis5 4 4 2" xfId="787"/>
    <cellStyle name="40% - Énfasis5 4 5" xfId="788"/>
    <cellStyle name="40% - Énfasis5 5" xfId="789"/>
    <cellStyle name="40% - Énfasis5 5 2" xfId="790"/>
    <cellStyle name="40% - Énfasis5 5 2 2" xfId="791"/>
    <cellStyle name="40% - Énfasis5 5 2 2 2" xfId="792"/>
    <cellStyle name="40% - Énfasis5 5 2 3" xfId="793"/>
    <cellStyle name="40% - Énfasis5 5 3" xfId="794"/>
    <cellStyle name="40% - Énfasis5 5 3 2" xfId="795"/>
    <cellStyle name="40% - Énfasis5 5 4" xfId="796"/>
    <cellStyle name="40% - Énfasis6 2" xfId="797"/>
    <cellStyle name="40% - Énfasis6 2 2" xfId="798"/>
    <cellStyle name="40% - Énfasis6 2 2 2" xfId="799"/>
    <cellStyle name="40% - Énfasis6 2 2 2 2" xfId="800"/>
    <cellStyle name="40% - Énfasis6 2 2 2 2 2" xfId="801"/>
    <cellStyle name="40% - Énfasis6 2 2 2 2 2 2" xfId="802"/>
    <cellStyle name="40% - Énfasis6 2 2 2 2 3" xfId="803"/>
    <cellStyle name="40% - Énfasis6 2 2 2 3" xfId="804"/>
    <cellStyle name="40% - Énfasis6 2 2 2 3 2" xfId="805"/>
    <cellStyle name="40% - Énfasis6 2 2 2 4" xfId="806"/>
    <cellStyle name="40% - Énfasis6 2 2 3" xfId="807"/>
    <cellStyle name="40% - Énfasis6 2 2 3 2" xfId="808"/>
    <cellStyle name="40% - Énfasis6 2 2 3 2 2" xfId="809"/>
    <cellStyle name="40% - Énfasis6 2 2 3 3" xfId="810"/>
    <cellStyle name="40% - Énfasis6 2 2 4" xfId="811"/>
    <cellStyle name="40% - Énfasis6 2 2 4 2" xfId="812"/>
    <cellStyle name="40% - Énfasis6 2 2 5" xfId="813"/>
    <cellStyle name="40% - Énfasis6 2 3" xfId="814"/>
    <cellStyle name="40% - Énfasis6 2 3 2" xfId="815"/>
    <cellStyle name="40% - Énfasis6 2 3 2 2" xfId="816"/>
    <cellStyle name="40% - Énfasis6 2 3 2 2 2" xfId="817"/>
    <cellStyle name="40% - Énfasis6 2 3 2 3" xfId="818"/>
    <cellStyle name="40% - Énfasis6 2 3 3" xfId="819"/>
    <cellStyle name="40% - Énfasis6 2 3 3 2" xfId="820"/>
    <cellStyle name="40% - Énfasis6 2 3 4" xfId="821"/>
    <cellStyle name="40% - Énfasis6 2 4" xfId="822"/>
    <cellStyle name="40% - Énfasis6 2 4 2" xfId="823"/>
    <cellStyle name="40% - Énfasis6 2 4 2 2" xfId="824"/>
    <cellStyle name="40% - Énfasis6 2 4 3" xfId="825"/>
    <cellStyle name="40% - Énfasis6 2 5" xfId="826"/>
    <cellStyle name="40% - Énfasis6 2 5 2" xfId="827"/>
    <cellStyle name="40% - Énfasis6 2 6" xfId="828"/>
    <cellStyle name="40% - Énfasis6 3" xfId="829"/>
    <cellStyle name="40% - Énfasis6 3 2" xfId="830"/>
    <cellStyle name="40% - Énfasis6 3 2 2" xfId="831"/>
    <cellStyle name="40% - Énfasis6 3 2 2 2" xfId="832"/>
    <cellStyle name="40% - Énfasis6 3 2 2 2 2" xfId="833"/>
    <cellStyle name="40% - Énfasis6 3 2 2 3" xfId="834"/>
    <cellStyle name="40% - Énfasis6 3 2 3" xfId="835"/>
    <cellStyle name="40% - Énfasis6 3 2 3 2" xfId="836"/>
    <cellStyle name="40% - Énfasis6 3 2 4" xfId="837"/>
    <cellStyle name="40% - Énfasis6 3 3" xfId="838"/>
    <cellStyle name="40% - Énfasis6 3 3 2" xfId="839"/>
    <cellStyle name="40% - Énfasis6 3 3 2 2" xfId="840"/>
    <cellStyle name="40% - Énfasis6 3 3 3" xfId="841"/>
    <cellStyle name="40% - Énfasis6 3 4" xfId="842"/>
    <cellStyle name="40% - Énfasis6 3 4 2" xfId="843"/>
    <cellStyle name="40% - Énfasis6 3 5" xfId="844"/>
    <cellStyle name="40% - Énfasis6 4" xfId="845"/>
    <cellStyle name="40% - Énfasis6 4 2" xfId="846"/>
    <cellStyle name="40% - Énfasis6 4 2 2" xfId="847"/>
    <cellStyle name="40% - Énfasis6 4 2 2 2" xfId="848"/>
    <cellStyle name="40% - Énfasis6 4 2 2 2 2" xfId="849"/>
    <cellStyle name="40% - Énfasis6 4 2 2 3" xfId="850"/>
    <cellStyle name="40% - Énfasis6 4 2 3" xfId="851"/>
    <cellStyle name="40% - Énfasis6 4 2 3 2" xfId="852"/>
    <cellStyle name="40% - Énfasis6 4 2 4" xfId="853"/>
    <cellStyle name="40% - Énfasis6 4 3" xfId="854"/>
    <cellStyle name="40% - Énfasis6 4 3 2" xfId="855"/>
    <cellStyle name="40% - Énfasis6 4 3 2 2" xfId="856"/>
    <cellStyle name="40% - Énfasis6 4 3 3" xfId="857"/>
    <cellStyle name="40% - Énfasis6 4 4" xfId="858"/>
    <cellStyle name="40% - Énfasis6 4 4 2" xfId="859"/>
    <cellStyle name="40% - Énfasis6 4 5" xfId="860"/>
    <cellStyle name="40% - Énfasis6 5" xfId="861"/>
    <cellStyle name="40% - Énfasis6 5 2" xfId="862"/>
    <cellStyle name="40% - Énfasis6 5 2 2" xfId="863"/>
    <cellStyle name="40% - Énfasis6 5 2 2 2" xfId="864"/>
    <cellStyle name="40% - Énfasis6 5 2 3" xfId="865"/>
    <cellStyle name="40% - Énfasis6 5 3" xfId="866"/>
    <cellStyle name="40% - Énfasis6 5 3 2" xfId="867"/>
    <cellStyle name="40% - Énfasis6 5 4" xfId="868"/>
    <cellStyle name="60% - Énfasis1 2" xfId="869"/>
    <cellStyle name="60% - Énfasis2 2" xfId="870"/>
    <cellStyle name="60% - Énfasis3 2" xfId="871"/>
    <cellStyle name="60% - Énfasis4 2" xfId="872"/>
    <cellStyle name="60% - Énfasis5 2" xfId="873"/>
    <cellStyle name="60% - Énfasis6 2" xfId="874"/>
    <cellStyle name="Buena 2" xfId="875"/>
    <cellStyle name="Buena 2 2" xfId="876"/>
    <cellStyle name="Cálculo 2" xfId="877"/>
    <cellStyle name="Cálculo 2 2" xfId="878"/>
    <cellStyle name="Cálculo 2 3" xfId="879"/>
    <cellStyle name="Cálculo 2 3 2" xfId="880"/>
    <cellStyle name="Cálculo 2 3 2 2" xfId="881"/>
    <cellStyle name="Cálculo 2 3 3" xfId="882"/>
    <cellStyle name="Celda de comprobación 2" xfId="883"/>
    <cellStyle name="Celda de comprobación 2 2" xfId="884"/>
    <cellStyle name="Celda vinculada 2" xfId="885"/>
    <cellStyle name="Celda vinculada 2 2" xfId="886"/>
    <cellStyle name="Encabezado 1 2" xfId="887"/>
    <cellStyle name="Encabezado 4 2" xfId="888"/>
    <cellStyle name="Encabezado 4 2 2" xfId="889"/>
    <cellStyle name="Énfasis1 2" xfId="890"/>
    <cellStyle name="Énfasis2 2" xfId="891"/>
    <cellStyle name="Énfasis3 2" xfId="892"/>
    <cellStyle name="Énfasis4 2" xfId="893"/>
    <cellStyle name="Énfasis5 2" xfId="894"/>
    <cellStyle name="Énfasis6 2" xfId="895"/>
    <cellStyle name="Entrada 2" xfId="896"/>
    <cellStyle name="Entrada 2 2" xfId="897"/>
    <cellStyle name="Entrada 2 3" xfId="898"/>
    <cellStyle name="Entrada 2 3 2" xfId="899"/>
    <cellStyle name="Entrada 2 3 2 2" xfId="900"/>
    <cellStyle name="Entrada 2 3 3" xfId="901"/>
    <cellStyle name="Euro" xfId="902"/>
    <cellStyle name="Fecha" xfId="903"/>
    <cellStyle name="Fijo" xfId="904"/>
    <cellStyle name="HEADING1" xfId="905"/>
    <cellStyle name="HEADING2" xfId="906"/>
    <cellStyle name="Hipervínculo 2" xfId="907"/>
    <cellStyle name="Hipervínculo 2 2" xfId="908"/>
    <cellStyle name="Incorrecto 2" xfId="909"/>
    <cellStyle name="Incorrecto 2 2" xfId="910"/>
    <cellStyle name="Millares" xfId="1" builtinId="3"/>
    <cellStyle name="Millares 10" xfId="911"/>
    <cellStyle name="Millares 10 2" xfId="912"/>
    <cellStyle name="Millares 10 2 2" xfId="913"/>
    <cellStyle name="Millares 10 2 2 2" xfId="914"/>
    <cellStyle name="Millares 10 2 2 2 2" xfId="915"/>
    <cellStyle name="Millares 10 2 2 3" xfId="916"/>
    <cellStyle name="Millares 10 2 3" xfId="917"/>
    <cellStyle name="Millares 10 2 3 2" xfId="918"/>
    <cellStyle name="Millares 10 2 3 2 2" xfId="919"/>
    <cellStyle name="Millares 10 2 3 3" xfId="920"/>
    <cellStyle name="Millares 10 2 4" xfId="921"/>
    <cellStyle name="Millares 10 2 4 2" xfId="922"/>
    <cellStyle name="Millares 10 2 5" xfId="923"/>
    <cellStyle name="Millares 10 3" xfId="924"/>
    <cellStyle name="Millares 10 3 2" xfId="925"/>
    <cellStyle name="Millares 10 3 2 2" xfId="926"/>
    <cellStyle name="Millares 10 3 2 2 2" xfId="927"/>
    <cellStyle name="Millares 10 3 2 3" xfId="928"/>
    <cellStyle name="Millares 10 3 3" xfId="929"/>
    <cellStyle name="Millares 10 3 3 2" xfId="930"/>
    <cellStyle name="Millares 10 3 4" xfId="931"/>
    <cellStyle name="Millares 10 4" xfId="932"/>
    <cellStyle name="Millares 10 4 2" xfId="933"/>
    <cellStyle name="Millares 10 4 2 2" xfId="934"/>
    <cellStyle name="Millares 10 4 3" xfId="935"/>
    <cellStyle name="Millares 10 5" xfId="936"/>
    <cellStyle name="Millares 10 5 2" xfId="937"/>
    <cellStyle name="Millares 10 6" xfId="938"/>
    <cellStyle name="Millares 11" xfId="939"/>
    <cellStyle name="Millares 11 2" xfId="940"/>
    <cellStyle name="Millares 11 2 2" xfId="941"/>
    <cellStyle name="Millares 11 2 2 2" xfId="942"/>
    <cellStyle name="Millares 11 2 2 2 2" xfId="943"/>
    <cellStyle name="Millares 11 2 2 3" xfId="944"/>
    <cellStyle name="Millares 11 2 3" xfId="945"/>
    <cellStyle name="Millares 11 2 3 2" xfId="946"/>
    <cellStyle name="Millares 11 2 3 2 2" xfId="947"/>
    <cellStyle name="Millares 11 2 3 3" xfId="948"/>
    <cellStyle name="Millares 11 2 4" xfId="949"/>
    <cellStyle name="Millares 11 2 4 2" xfId="950"/>
    <cellStyle name="Millares 11 2 5" xfId="951"/>
    <cellStyle name="Millares 11 3" xfId="952"/>
    <cellStyle name="Millares 11 3 2" xfId="953"/>
    <cellStyle name="Millares 11 3 2 2" xfId="954"/>
    <cellStyle name="Millares 11 3 2 2 2" xfId="955"/>
    <cellStyle name="Millares 11 3 2 3" xfId="956"/>
    <cellStyle name="Millares 11 3 3" xfId="957"/>
    <cellStyle name="Millares 11 3 3 2" xfId="958"/>
    <cellStyle name="Millares 11 3 4" xfId="959"/>
    <cellStyle name="Millares 11 4" xfId="960"/>
    <cellStyle name="Millares 11 4 2" xfId="961"/>
    <cellStyle name="Millares 11 4 2 2" xfId="962"/>
    <cellStyle name="Millares 11 4 3" xfId="963"/>
    <cellStyle name="Millares 11 5" xfId="964"/>
    <cellStyle name="Millares 11 5 2" xfId="965"/>
    <cellStyle name="Millares 11 6" xfId="966"/>
    <cellStyle name="Millares 12" xfId="967"/>
    <cellStyle name="Millares 12 2" xfId="968"/>
    <cellStyle name="Millares 12 2 2" xfId="969"/>
    <cellStyle name="Millares 12 2 2 2" xfId="970"/>
    <cellStyle name="Millares 12 2 2 2 2" xfId="971"/>
    <cellStyle name="Millares 12 2 2 3" xfId="972"/>
    <cellStyle name="Millares 12 2 3" xfId="973"/>
    <cellStyle name="Millares 12 2 3 2" xfId="974"/>
    <cellStyle name="Millares 12 2 4" xfId="975"/>
    <cellStyle name="Millares 12 3" xfId="976"/>
    <cellStyle name="Millares 12 3 2" xfId="977"/>
    <cellStyle name="Millares 12 3 2 2" xfId="978"/>
    <cellStyle name="Millares 12 3 3" xfId="979"/>
    <cellStyle name="Millares 12 4" xfId="980"/>
    <cellStyle name="Millares 12 4 2" xfId="981"/>
    <cellStyle name="Millares 12 4 2 2" xfId="982"/>
    <cellStyle name="Millares 12 4 3" xfId="983"/>
    <cellStyle name="Millares 12 5" xfId="984"/>
    <cellStyle name="Millares 12 5 2" xfId="985"/>
    <cellStyle name="Millares 12 6" xfId="986"/>
    <cellStyle name="Millares 13" xfId="987"/>
    <cellStyle name="Millares 13 2" xfId="988"/>
    <cellStyle name="Millares 13 2 2" xfId="989"/>
    <cellStyle name="Millares 13 2 2 2" xfId="990"/>
    <cellStyle name="Millares 13 2 2 2 2" xfId="991"/>
    <cellStyle name="Millares 13 2 2 3" xfId="992"/>
    <cellStyle name="Millares 13 2 3" xfId="993"/>
    <cellStyle name="Millares 13 2 3 2" xfId="994"/>
    <cellStyle name="Millares 13 2 4" xfId="995"/>
    <cellStyle name="Millares 13 3" xfId="996"/>
    <cellStyle name="Millares 13 3 2" xfId="997"/>
    <cellStyle name="Millares 13 3 2 2" xfId="998"/>
    <cellStyle name="Millares 13 3 3" xfId="999"/>
    <cellStyle name="Millares 13 4" xfId="1000"/>
    <cellStyle name="Millares 13 4 2" xfId="1001"/>
    <cellStyle name="Millares 13 4 2 2" xfId="1002"/>
    <cellStyle name="Millares 13 4 3" xfId="1003"/>
    <cellStyle name="Millares 13 5" xfId="1004"/>
    <cellStyle name="Millares 13 5 2" xfId="1005"/>
    <cellStyle name="Millares 13 6" xfId="1006"/>
    <cellStyle name="Millares 14" xfId="1007"/>
    <cellStyle name="Millares 14 2" xfId="1008"/>
    <cellStyle name="Millares 14 2 2" xfId="1009"/>
    <cellStyle name="Millares 14 2 2 2" xfId="1010"/>
    <cellStyle name="Millares 14 2 2 2 2" xfId="1011"/>
    <cellStyle name="Millares 14 2 2 3" xfId="1012"/>
    <cellStyle name="Millares 14 2 3" xfId="1013"/>
    <cellStyle name="Millares 14 2 3 2" xfId="1014"/>
    <cellStyle name="Millares 14 2 4" xfId="1015"/>
    <cellStyle name="Millares 14 3" xfId="1016"/>
    <cellStyle name="Millares 14 3 2" xfId="1017"/>
    <cellStyle name="Millares 14 3 2 2" xfId="1018"/>
    <cellStyle name="Millares 14 3 3" xfId="1019"/>
    <cellStyle name="Millares 14 4" xfId="1020"/>
    <cellStyle name="Millares 14 4 2" xfId="1021"/>
    <cellStyle name="Millares 14 4 2 2" xfId="1022"/>
    <cellStyle name="Millares 14 4 3" xfId="1023"/>
    <cellStyle name="Millares 14 5" xfId="1024"/>
    <cellStyle name="Millares 14 5 2" xfId="1025"/>
    <cellStyle name="Millares 14 6" xfId="1026"/>
    <cellStyle name="Millares 15" xfId="1027"/>
    <cellStyle name="Millares 15 2" xfId="1028"/>
    <cellStyle name="Millares 15 2 2" xfId="1029"/>
    <cellStyle name="Millares 15 2 2 2" xfId="1030"/>
    <cellStyle name="Millares 15 2 2 2 2" xfId="1031"/>
    <cellStyle name="Millares 15 2 2 2 2 2" xfId="1032"/>
    <cellStyle name="Millares 15 2 2 2 3" xfId="1033"/>
    <cellStyle name="Millares 15 2 2 3" xfId="1034"/>
    <cellStyle name="Millares 15 2 2 3 2" xfId="1035"/>
    <cellStyle name="Millares 15 2 2 3 2 2" xfId="1036"/>
    <cellStyle name="Millares 15 2 2 3 3" xfId="1037"/>
    <cellStyle name="Millares 15 2 2 4" xfId="1038"/>
    <cellStyle name="Millares 15 2 2 4 2" xfId="1039"/>
    <cellStyle name="Millares 15 2 2 5" xfId="1040"/>
    <cellStyle name="Millares 15 2 3" xfId="1041"/>
    <cellStyle name="Millares 15 2 3 2" xfId="1042"/>
    <cellStyle name="Millares 15 2 3 2 2" xfId="1043"/>
    <cellStyle name="Millares 15 2 3 3" xfId="1044"/>
    <cellStyle name="Millares 15 2 4" xfId="1045"/>
    <cellStyle name="Millares 15 2 4 2" xfId="1046"/>
    <cellStyle name="Millares 15 2 4 2 2" xfId="1047"/>
    <cellStyle name="Millares 15 2 4 3" xfId="1048"/>
    <cellStyle name="Millares 15 2 5" xfId="1049"/>
    <cellStyle name="Millares 15 2 5 2" xfId="1050"/>
    <cellStyle name="Millares 15 2 6" xfId="1051"/>
    <cellStyle name="Millares 15 3" xfId="1052"/>
    <cellStyle name="Millares 15 3 2" xfId="1053"/>
    <cellStyle name="Millares 15 3 2 2" xfId="1054"/>
    <cellStyle name="Millares 15 3 2 2 2" xfId="1055"/>
    <cellStyle name="Millares 15 3 2 3" xfId="1056"/>
    <cellStyle name="Millares 15 3 3" xfId="1057"/>
    <cellStyle name="Millares 15 3 3 2" xfId="1058"/>
    <cellStyle name="Millares 15 3 3 2 2" xfId="1059"/>
    <cellStyle name="Millares 15 3 3 3" xfId="1060"/>
    <cellStyle name="Millares 15 3 4" xfId="1061"/>
    <cellStyle name="Millares 15 3 4 2" xfId="1062"/>
    <cellStyle name="Millares 15 3 5" xfId="1063"/>
    <cellStyle name="Millares 15 4" xfId="1064"/>
    <cellStyle name="Millares 15 4 2" xfId="1065"/>
    <cellStyle name="Millares 15 4 2 2" xfId="1066"/>
    <cellStyle name="Millares 15 4 3" xfId="1067"/>
    <cellStyle name="Millares 15 5" xfId="1068"/>
    <cellStyle name="Millares 15 5 2" xfId="1069"/>
    <cellStyle name="Millares 15 5 2 2" xfId="1070"/>
    <cellStyle name="Millares 15 5 3" xfId="1071"/>
    <cellStyle name="Millares 15 6" xfId="1072"/>
    <cellStyle name="Millares 15 6 2" xfId="1073"/>
    <cellStyle name="Millares 15 7" xfId="1074"/>
    <cellStyle name="Millares 16" xfId="1075"/>
    <cellStyle name="Millares 16 2" xfId="1076"/>
    <cellStyle name="Millares 16 2 2" xfId="1077"/>
    <cellStyle name="Millares 16 2 2 2" xfId="1078"/>
    <cellStyle name="Millares 16 2 3" xfId="1079"/>
    <cellStyle name="Millares 16 3" xfId="1080"/>
    <cellStyle name="Millares 16 3 2" xfId="1081"/>
    <cellStyle name="Millares 16 3 2 2" xfId="1082"/>
    <cellStyle name="Millares 16 3 3" xfId="1083"/>
    <cellStyle name="Millares 16 4" xfId="1084"/>
    <cellStyle name="Millares 16 4 2" xfId="1085"/>
    <cellStyle name="Millares 16 5" xfId="1086"/>
    <cellStyle name="Millares 17" xfId="1087"/>
    <cellStyle name="Millares 17 2" xfId="1088"/>
    <cellStyle name="Millares 17 2 2" xfId="1089"/>
    <cellStyle name="Millares 17 2 2 2" xfId="1090"/>
    <cellStyle name="Millares 17 2 3" xfId="1091"/>
    <cellStyle name="Millares 17 3" xfId="3"/>
    <cellStyle name="Millares 17 3 2" xfId="1092"/>
    <cellStyle name="Millares 17 3 2 2" xfId="1093"/>
    <cellStyle name="Millares 17 4" xfId="1094"/>
    <cellStyle name="Millares 17 4 2" xfId="1095"/>
    <cellStyle name="Millares 17 4 2 2" xfId="1096"/>
    <cellStyle name="Millares 17 4 3" xfId="1097"/>
    <cellStyle name="Millares 17 5" xfId="1098"/>
    <cellStyle name="Millares 17 5 2" xfId="1099"/>
    <cellStyle name="Millares 17 6" xfId="1100"/>
    <cellStyle name="Millares 18" xfId="1101"/>
    <cellStyle name="Millares 18 2" xfId="1102"/>
    <cellStyle name="Millares 18 2 2" xfId="1103"/>
    <cellStyle name="Millares 18 2 2 2" xfId="1104"/>
    <cellStyle name="Millares 18 2 3" xfId="1105"/>
    <cellStyle name="Millares 18 3" xfId="1106"/>
    <cellStyle name="Millares 18 3 2" xfId="1107"/>
    <cellStyle name="Millares 18 4" xfId="1108"/>
    <cellStyle name="Millares 19" xfId="1109"/>
    <cellStyle name="Millares 19 2" xfId="1110"/>
    <cellStyle name="Millares 19 2 2" xfId="1111"/>
    <cellStyle name="Millares 2" xfId="1112"/>
    <cellStyle name="Millares 2 10" xfId="1113"/>
    <cellStyle name="Millares 2 10 2" xfId="1114"/>
    <cellStyle name="Millares 2 10 2 2" xfId="1115"/>
    <cellStyle name="Millares 2 10 2 2 2" xfId="1116"/>
    <cellStyle name="Millares 2 10 2 2 2 2" xfId="1117"/>
    <cellStyle name="Millares 2 10 2 2 3" xfId="1118"/>
    <cellStyle name="Millares 2 10 2 3" xfId="1119"/>
    <cellStyle name="Millares 2 10 2 3 2" xfId="1120"/>
    <cellStyle name="Millares 2 10 2 4" xfId="1121"/>
    <cellStyle name="Millares 2 10 3" xfId="1122"/>
    <cellStyle name="Millares 2 10 3 2" xfId="1123"/>
    <cellStyle name="Millares 2 10 3 2 2" xfId="1124"/>
    <cellStyle name="Millares 2 10 3 3" xfId="1125"/>
    <cellStyle name="Millares 2 10 4" xfId="1126"/>
    <cellStyle name="Millares 2 10 4 2" xfId="1127"/>
    <cellStyle name="Millares 2 10 4 2 2" xfId="1128"/>
    <cellStyle name="Millares 2 10 4 3" xfId="1129"/>
    <cellStyle name="Millares 2 10 5" xfId="1130"/>
    <cellStyle name="Millares 2 10 5 2" xfId="1131"/>
    <cellStyle name="Millares 2 10 6" xfId="1132"/>
    <cellStyle name="Millares 2 11" xfId="1133"/>
    <cellStyle name="Millares 2 11 2" xfId="1134"/>
    <cellStyle name="Millares 2 11 2 2" xfId="1135"/>
    <cellStyle name="Millares 2 11 2 2 2" xfId="1136"/>
    <cellStyle name="Millares 2 11 2 2 2 2" xfId="1137"/>
    <cellStyle name="Millares 2 11 2 2 3" xfId="1138"/>
    <cellStyle name="Millares 2 11 2 3" xfId="1139"/>
    <cellStyle name="Millares 2 11 2 3 2" xfId="1140"/>
    <cellStyle name="Millares 2 11 2 4" xfId="1141"/>
    <cellStyle name="Millares 2 11 3" xfId="1142"/>
    <cellStyle name="Millares 2 11 3 2" xfId="1143"/>
    <cellStyle name="Millares 2 11 3 2 2" xfId="1144"/>
    <cellStyle name="Millares 2 11 3 3" xfId="1145"/>
    <cellStyle name="Millares 2 11 4" xfId="1146"/>
    <cellStyle name="Millares 2 11 4 2" xfId="1147"/>
    <cellStyle name="Millares 2 11 4 2 2" xfId="1148"/>
    <cellStyle name="Millares 2 11 4 3" xfId="1149"/>
    <cellStyle name="Millares 2 11 5" xfId="1150"/>
    <cellStyle name="Millares 2 11 5 2" xfId="1151"/>
    <cellStyle name="Millares 2 11 6" xfId="1152"/>
    <cellStyle name="Millares 2 12" xfId="1153"/>
    <cellStyle name="Millares 2 12 2" xfId="1154"/>
    <cellStyle name="Millares 2 12 2 2" xfId="1155"/>
    <cellStyle name="Millares 2 12 2 2 2" xfId="1156"/>
    <cellStyle name="Millares 2 12 2 2 2 2" xfId="1157"/>
    <cellStyle name="Millares 2 12 2 2 3" xfId="1158"/>
    <cellStyle name="Millares 2 12 2 3" xfId="1159"/>
    <cellStyle name="Millares 2 12 2 3 2" xfId="1160"/>
    <cellStyle name="Millares 2 12 2 4" xfId="1161"/>
    <cellStyle name="Millares 2 12 3" xfId="1162"/>
    <cellStyle name="Millares 2 12 3 2" xfId="1163"/>
    <cellStyle name="Millares 2 12 3 2 2" xfId="1164"/>
    <cellStyle name="Millares 2 12 3 3" xfId="1165"/>
    <cellStyle name="Millares 2 12 4" xfId="1166"/>
    <cellStyle name="Millares 2 12 4 2" xfId="1167"/>
    <cellStyle name="Millares 2 12 4 2 2" xfId="1168"/>
    <cellStyle name="Millares 2 12 4 3" xfId="1169"/>
    <cellStyle name="Millares 2 12 5" xfId="1170"/>
    <cellStyle name="Millares 2 12 5 2" xfId="1171"/>
    <cellStyle name="Millares 2 12 6" xfId="1172"/>
    <cellStyle name="Millares 2 13" xfId="1173"/>
    <cellStyle name="Millares 2 13 2" xfId="1174"/>
    <cellStyle name="Millares 2 13 2 2" xfId="1175"/>
    <cellStyle name="Millares 2 13 2 2 2" xfId="1176"/>
    <cellStyle name="Millares 2 13 2 2 2 2" xfId="1177"/>
    <cellStyle name="Millares 2 13 2 2 3" xfId="1178"/>
    <cellStyle name="Millares 2 13 2 3" xfId="1179"/>
    <cellStyle name="Millares 2 13 2 3 2" xfId="1180"/>
    <cellStyle name="Millares 2 13 2 4" xfId="1181"/>
    <cellStyle name="Millares 2 13 3" xfId="1182"/>
    <cellStyle name="Millares 2 13 3 2" xfId="1183"/>
    <cellStyle name="Millares 2 13 3 2 2" xfId="1184"/>
    <cellStyle name="Millares 2 13 3 3" xfId="1185"/>
    <cellStyle name="Millares 2 13 4" xfId="1186"/>
    <cellStyle name="Millares 2 13 4 2" xfId="1187"/>
    <cellStyle name="Millares 2 13 4 2 2" xfId="1188"/>
    <cellStyle name="Millares 2 13 4 3" xfId="1189"/>
    <cellStyle name="Millares 2 13 5" xfId="1190"/>
    <cellStyle name="Millares 2 13 5 2" xfId="1191"/>
    <cellStyle name="Millares 2 13 6" xfId="1192"/>
    <cellStyle name="Millares 2 14" xfId="1193"/>
    <cellStyle name="Millares 2 14 2" xfId="1194"/>
    <cellStyle name="Millares 2 14 2 2" xfId="1195"/>
    <cellStyle name="Millares 2 14 2 2 2" xfId="1196"/>
    <cellStyle name="Millares 2 14 2 2 2 2" xfId="1197"/>
    <cellStyle name="Millares 2 14 2 2 3" xfId="1198"/>
    <cellStyle name="Millares 2 14 2 3" xfId="1199"/>
    <cellStyle name="Millares 2 14 2 3 2" xfId="1200"/>
    <cellStyle name="Millares 2 14 2 4" xfId="1201"/>
    <cellStyle name="Millares 2 14 3" xfId="1202"/>
    <cellStyle name="Millares 2 14 3 2" xfId="1203"/>
    <cellStyle name="Millares 2 14 3 2 2" xfId="1204"/>
    <cellStyle name="Millares 2 14 3 3" xfId="1205"/>
    <cellStyle name="Millares 2 14 4" xfId="1206"/>
    <cellStyle name="Millares 2 14 4 2" xfId="1207"/>
    <cellStyle name="Millares 2 14 4 2 2" xfId="1208"/>
    <cellStyle name="Millares 2 14 4 3" xfId="1209"/>
    <cellStyle name="Millares 2 14 5" xfId="1210"/>
    <cellStyle name="Millares 2 14 5 2" xfId="1211"/>
    <cellStyle name="Millares 2 14 6" xfId="1212"/>
    <cellStyle name="Millares 2 15" xfId="1213"/>
    <cellStyle name="Millares 2 15 2" xfId="1214"/>
    <cellStyle name="Millares 2 15 2 2" xfId="1215"/>
    <cellStyle name="Millares 2 15 2 2 2" xfId="1216"/>
    <cellStyle name="Millares 2 15 2 2 2 2" xfId="1217"/>
    <cellStyle name="Millares 2 15 2 2 3" xfId="1218"/>
    <cellStyle name="Millares 2 15 2 3" xfId="1219"/>
    <cellStyle name="Millares 2 15 2 3 2" xfId="1220"/>
    <cellStyle name="Millares 2 15 2 4" xfId="1221"/>
    <cellStyle name="Millares 2 15 3" xfId="1222"/>
    <cellStyle name="Millares 2 15 3 2" xfId="1223"/>
    <cellStyle name="Millares 2 15 3 2 2" xfId="1224"/>
    <cellStyle name="Millares 2 15 3 3" xfId="1225"/>
    <cellStyle name="Millares 2 15 4" xfId="1226"/>
    <cellStyle name="Millares 2 15 4 2" xfId="1227"/>
    <cellStyle name="Millares 2 15 4 2 2" xfId="1228"/>
    <cellStyle name="Millares 2 15 4 3" xfId="1229"/>
    <cellStyle name="Millares 2 15 5" xfId="1230"/>
    <cellStyle name="Millares 2 15 5 2" xfId="1231"/>
    <cellStyle name="Millares 2 15 6" xfId="1232"/>
    <cellStyle name="Millares 2 16" xfId="1233"/>
    <cellStyle name="Millares 2 16 2" xfId="1234"/>
    <cellStyle name="Millares 2 16 2 2" xfId="1235"/>
    <cellStyle name="Millares 2 16 2 2 2" xfId="1236"/>
    <cellStyle name="Millares 2 16 2 2 2 2" xfId="1237"/>
    <cellStyle name="Millares 2 16 2 2 3" xfId="1238"/>
    <cellStyle name="Millares 2 16 2 3" xfId="1239"/>
    <cellStyle name="Millares 2 16 2 3 2" xfId="1240"/>
    <cellStyle name="Millares 2 16 2 3 2 2" xfId="1241"/>
    <cellStyle name="Millares 2 16 2 3 3" xfId="1242"/>
    <cellStyle name="Millares 2 16 2 4" xfId="1243"/>
    <cellStyle name="Millares 2 16 2 4 2" xfId="1244"/>
    <cellStyle name="Millares 2 16 2 5" xfId="1245"/>
    <cellStyle name="Millares 2 16 3" xfId="1246"/>
    <cellStyle name="Millares 2 16 3 2" xfId="1247"/>
    <cellStyle name="Millares 2 16 3 2 2" xfId="1248"/>
    <cellStyle name="Millares 2 16 3 2 2 2" xfId="1249"/>
    <cellStyle name="Millares 2 16 3 2 3" xfId="1250"/>
    <cellStyle name="Millares 2 16 3 3" xfId="1251"/>
    <cellStyle name="Millares 2 16 3 3 2" xfId="1252"/>
    <cellStyle name="Millares 2 16 3 4" xfId="1253"/>
    <cellStyle name="Millares 2 16 4" xfId="1254"/>
    <cellStyle name="Millares 2 16 4 2" xfId="1255"/>
    <cellStyle name="Millares 2 16 4 2 2" xfId="1256"/>
    <cellStyle name="Millares 2 16 4 3" xfId="1257"/>
    <cellStyle name="Millares 2 16 5" xfId="1258"/>
    <cellStyle name="Millares 2 16 5 2" xfId="1259"/>
    <cellStyle name="Millares 2 16 5 2 2" xfId="1260"/>
    <cellStyle name="Millares 2 16 5 3" xfId="1261"/>
    <cellStyle name="Millares 2 16 6" xfId="1262"/>
    <cellStyle name="Millares 2 16 6 2" xfId="1263"/>
    <cellStyle name="Millares 2 16 7" xfId="1264"/>
    <cellStyle name="Millares 2 17" xfId="1265"/>
    <cellStyle name="Millares 2 17 2" xfId="1266"/>
    <cellStyle name="Millares 2 17 2 2" xfId="1267"/>
    <cellStyle name="Millares 2 17 2 2 2" xfId="1268"/>
    <cellStyle name="Millares 2 17 2 2 2 2" xfId="1269"/>
    <cellStyle name="Millares 2 17 2 2 3" xfId="1270"/>
    <cellStyle name="Millares 2 17 2 3" xfId="1271"/>
    <cellStyle name="Millares 2 17 2 3 2" xfId="1272"/>
    <cellStyle name="Millares 2 17 2 4" xfId="1273"/>
    <cellStyle name="Millares 2 17 3" xfId="1274"/>
    <cellStyle name="Millares 2 17 3 2" xfId="1275"/>
    <cellStyle name="Millares 2 17 3 2 2" xfId="1276"/>
    <cellStyle name="Millares 2 17 3 3" xfId="1277"/>
    <cellStyle name="Millares 2 17 4" xfId="1278"/>
    <cellStyle name="Millares 2 17 4 2" xfId="1279"/>
    <cellStyle name="Millares 2 17 4 2 2" xfId="1280"/>
    <cellStyle name="Millares 2 17 4 3" xfId="1281"/>
    <cellStyle name="Millares 2 17 5" xfId="1282"/>
    <cellStyle name="Millares 2 17 5 2" xfId="1283"/>
    <cellStyle name="Millares 2 17 6" xfId="1284"/>
    <cellStyle name="Millares 2 18" xfId="1285"/>
    <cellStyle name="Millares 2 18 2" xfId="1286"/>
    <cellStyle name="Millares 2 18 2 2" xfId="1287"/>
    <cellStyle name="Millares 2 18 2 2 2" xfId="1288"/>
    <cellStyle name="Millares 2 18 2 2 2 2" xfId="1289"/>
    <cellStyle name="Millares 2 18 2 2 3" xfId="1290"/>
    <cellStyle name="Millares 2 18 2 3" xfId="1291"/>
    <cellStyle name="Millares 2 18 2 3 2" xfId="1292"/>
    <cellStyle name="Millares 2 18 2 3 2 2" xfId="1293"/>
    <cellStyle name="Millares 2 18 2 3 3" xfId="1294"/>
    <cellStyle name="Millares 2 18 2 4" xfId="1295"/>
    <cellStyle name="Millares 2 18 2 4 2" xfId="1296"/>
    <cellStyle name="Millares 2 18 2 5" xfId="1297"/>
    <cellStyle name="Millares 2 18 3" xfId="1298"/>
    <cellStyle name="Millares 2 18 3 2" xfId="1299"/>
    <cellStyle name="Millares 2 18 3 2 2" xfId="1300"/>
    <cellStyle name="Millares 2 18 3 2 2 2" xfId="1301"/>
    <cellStyle name="Millares 2 18 3 2 3" xfId="1302"/>
    <cellStyle name="Millares 2 18 3 3" xfId="1303"/>
    <cellStyle name="Millares 2 18 3 3 2" xfId="1304"/>
    <cellStyle name="Millares 2 18 3 4" xfId="1305"/>
    <cellStyle name="Millares 2 18 4" xfId="1306"/>
    <cellStyle name="Millares 2 18 4 2" xfId="1307"/>
    <cellStyle name="Millares 2 18 4 2 2" xfId="1308"/>
    <cellStyle name="Millares 2 18 4 3" xfId="1309"/>
    <cellStyle name="Millares 2 18 5" xfId="1310"/>
    <cellStyle name="Millares 2 18 5 2" xfId="1311"/>
    <cellStyle name="Millares 2 18 6" xfId="1312"/>
    <cellStyle name="Millares 2 19" xfId="1313"/>
    <cellStyle name="Millares 2 19 2" xfId="1314"/>
    <cellStyle name="Millares 2 19 2 2" xfId="1315"/>
    <cellStyle name="Millares 2 19 2 2 2" xfId="1316"/>
    <cellStyle name="Millares 2 19 2 3" xfId="1317"/>
    <cellStyle name="Millares 2 19 3" xfId="1318"/>
    <cellStyle name="Millares 2 19 3 2" xfId="1319"/>
    <cellStyle name="Millares 2 19 3 2 2" xfId="1320"/>
    <cellStyle name="Millares 2 19 3 3" xfId="1321"/>
    <cellStyle name="Millares 2 19 4" xfId="1322"/>
    <cellStyle name="Millares 2 19 4 2" xfId="1323"/>
    <cellStyle name="Millares 2 19 5" xfId="1324"/>
    <cellStyle name="Millares 2 2" xfId="1325"/>
    <cellStyle name="Millares 2 2 10" xfId="1326"/>
    <cellStyle name="Millares 2 2 10 2" xfId="1327"/>
    <cellStyle name="Millares 2 2 11" xfId="1328"/>
    <cellStyle name="Millares 2 2 2" xfId="1329"/>
    <cellStyle name="Millares 2 2 2 2" xfId="1330"/>
    <cellStyle name="Millares 2 2 2 2 2" xfId="1331"/>
    <cellStyle name="Millares 2 2 2 2 2 2" xfId="1332"/>
    <cellStyle name="Millares 2 2 2 2 2 2 2" xfId="1333"/>
    <cellStyle name="Millares 2 2 2 2 2 2 2 2" xfId="1334"/>
    <cellStyle name="Millares 2 2 2 2 2 2 3" xfId="1335"/>
    <cellStyle name="Millares 2 2 2 2 2 3" xfId="1336"/>
    <cellStyle name="Millares 2 2 2 2 2 3 2" xfId="1337"/>
    <cellStyle name="Millares 2 2 2 2 2 4" xfId="1338"/>
    <cellStyle name="Millares 2 2 2 2 3" xfId="1339"/>
    <cellStyle name="Millares 2 2 2 2 3 2" xfId="1340"/>
    <cellStyle name="Millares 2 2 2 2 3 2 2" xfId="1341"/>
    <cellStyle name="Millares 2 2 2 2 3 3" xfId="1342"/>
    <cellStyle name="Millares 2 2 2 2 4" xfId="1343"/>
    <cellStyle name="Millares 2 2 2 2 4 2" xfId="1344"/>
    <cellStyle name="Millares 2 2 2 2 5" xfId="1345"/>
    <cellStyle name="Millares 2 2 2 3" xfId="1346"/>
    <cellStyle name="Millares 2 2 2 3 2" xfId="1347"/>
    <cellStyle name="Millares 2 2 2 3 2 2" xfId="1348"/>
    <cellStyle name="Millares 2 2 2 3 2 2 2" xfId="1349"/>
    <cellStyle name="Millares 2 2 2 3 2 3" xfId="1350"/>
    <cellStyle name="Millares 2 2 2 3 3" xfId="1351"/>
    <cellStyle name="Millares 2 2 2 3 3 2" xfId="1352"/>
    <cellStyle name="Millares 2 2 2 3 4" xfId="1353"/>
    <cellStyle name="Millares 2 2 2 4" xfId="1354"/>
    <cellStyle name="Millares 2 2 2 4 2" xfId="1355"/>
    <cellStyle name="Millares 2 2 2 4 2 2" xfId="1356"/>
    <cellStyle name="Millares 2 2 2 4 3" xfId="1357"/>
    <cellStyle name="Millares 2 2 2 5" xfId="1358"/>
    <cellStyle name="Millares 2 2 2 5 2" xfId="1359"/>
    <cellStyle name="Millares 2 2 2 6" xfId="1360"/>
    <cellStyle name="Millares 2 2 3" xfId="1361"/>
    <cellStyle name="Millares 2 2 3 2" xfId="1362"/>
    <cellStyle name="Millares 2 2 3 2 2" xfId="1363"/>
    <cellStyle name="Millares 2 2 3 2 2 2" xfId="1364"/>
    <cellStyle name="Millares 2 2 3 2 2 2 2" xfId="1365"/>
    <cellStyle name="Millares 2 2 3 2 2 3" xfId="1366"/>
    <cellStyle name="Millares 2 2 3 2 3" xfId="1367"/>
    <cellStyle name="Millares 2 2 3 2 3 2" xfId="1368"/>
    <cellStyle name="Millares 2 2 3 2 4" xfId="1369"/>
    <cellStyle name="Millares 2 2 3 3" xfId="1370"/>
    <cellStyle name="Millares 2 2 3 3 2" xfId="1371"/>
    <cellStyle name="Millares 2 2 3 3 2 2" xfId="1372"/>
    <cellStyle name="Millares 2 2 3 3 3" xfId="1373"/>
    <cellStyle name="Millares 2 2 3 4" xfId="1374"/>
    <cellStyle name="Millares 2 2 3 4 2" xfId="1375"/>
    <cellStyle name="Millares 2 2 3 4 2 2" xfId="1376"/>
    <cellStyle name="Millares 2 2 3 4 3" xfId="1377"/>
    <cellStyle name="Millares 2 2 3 5" xfId="1378"/>
    <cellStyle name="Millares 2 2 3 5 2" xfId="1379"/>
    <cellStyle name="Millares 2 2 3 6" xfId="1380"/>
    <cellStyle name="Millares 2 2 4" xfId="1381"/>
    <cellStyle name="Millares 2 2 4 2" xfId="1382"/>
    <cellStyle name="Millares 2 2 4 2 2" xfId="1383"/>
    <cellStyle name="Millares 2 2 4 2 2 2" xfId="1384"/>
    <cellStyle name="Millares 2 2 4 2 3" xfId="1385"/>
    <cellStyle name="Millares 2 2 4 3" xfId="1386"/>
    <cellStyle name="Millares 2 2 4 3 2" xfId="1387"/>
    <cellStyle name="Millares 2 2 4 3 2 2" xfId="1388"/>
    <cellStyle name="Millares 2 2 4 3 3" xfId="1389"/>
    <cellStyle name="Millares 2 2 4 4" xfId="1390"/>
    <cellStyle name="Millares 2 2 4 4 2" xfId="1391"/>
    <cellStyle name="Millares 2 2 4 5" xfId="1392"/>
    <cellStyle name="Millares 2 2 5" xfId="1393"/>
    <cellStyle name="Millares 2 2 5 2" xfId="1394"/>
    <cellStyle name="Millares 2 2 5 2 2" xfId="1395"/>
    <cellStyle name="Millares 2 2 5 2 2 2" xfId="1396"/>
    <cellStyle name="Millares 2 2 5 2 3" xfId="1397"/>
    <cellStyle name="Millares 2 2 5 3" xfId="1398"/>
    <cellStyle name="Millares 2 2 5 3 2" xfId="1399"/>
    <cellStyle name="Millares 2 2 5 3 2 2" xfId="1400"/>
    <cellStyle name="Millares 2 2 5 3 3" xfId="1401"/>
    <cellStyle name="Millares 2 2 5 4" xfId="1402"/>
    <cellStyle name="Millares 2 2 5 4 2" xfId="1403"/>
    <cellStyle name="Millares 2 2 5 5" xfId="1404"/>
    <cellStyle name="Millares 2 2 6" xfId="1405"/>
    <cellStyle name="Millares 2 2 6 2" xfId="1406"/>
    <cellStyle name="Millares 2 2 6 2 2" xfId="1407"/>
    <cellStyle name="Millares 2 2 6 2 2 2" xfId="1408"/>
    <cellStyle name="Millares 2 2 6 2 3" xfId="1409"/>
    <cellStyle name="Millares 2 2 6 3" xfId="1410"/>
    <cellStyle name="Millares 2 2 6 3 2" xfId="1411"/>
    <cellStyle name="Millares 2 2 6 3 2 2" xfId="1412"/>
    <cellStyle name="Millares 2 2 6 3 3" xfId="1413"/>
    <cellStyle name="Millares 2 2 6 4" xfId="1414"/>
    <cellStyle name="Millares 2 2 6 4 2" xfId="1415"/>
    <cellStyle name="Millares 2 2 6 5" xfId="1416"/>
    <cellStyle name="Millares 2 2 7" xfId="1417"/>
    <cellStyle name="Millares 2 2 7 2" xfId="1418"/>
    <cellStyle name="Millares 2 2 7 2 2" xfId="1419"/>
    <cellStyle name="Millares 2 2 7 2 2 2" xfId="1420"/>
    <cellStyle name="Millares 2 2 7 2 3" xfId="1421"/>
    <cellStyle name="Millares 2 2 7 3" xfId="1422"/>
    <cellStyle name="Millares 2 2 7 3 2" xfId="1423"/>
    <cellStyle name="Millares 2 2 7 4" xfId="1424"/>
    <cellStyle name="Millares 2 2 8" xfId="1425"/>
    <cellStyle name="Millares 2 2 8 2" xfId="1426"/>
    <cellStyle name="Millares 2 2 8 2 2" xfId="1427"/>
    <cellStyle name="Millares 2 2 8 2 2 2" xfId="1428"/>
    <cellStyle name="Millares 2 2 8 2 3" xfId="1429"/>
    <cellStyle name="Millares 2 2 8 3" xfId="1430"/>
    <cellStyle name="Millares 2 2 8 3 2" xfId="1431"/>
    <cellStyle name="Millares 2 2 8 4" xfId="1432"/>
    <cellStyle name="Millares 2 2 9" xfId="1433"/>
    <cellStyle name="Millares 2 2 9 2" xfId="1434"/>
    <cellStyle name="Millares 2 2 9 2 2" xfId="1435"/>
    <cellStyle name="Millares 2 2 9 3" xfId="1436"/>
    <cellStyle name="Millares 2 20" xfId="1437"/>
    <cellStyle name="Millares 2 20 2" xfId="1438"/>
    <cellStyle name="Millares 2 20 2 2" xfId="1439"/>
    <cellStyle name="Millares 2 20 2 2 2" xfId="1440"/>
    <cellStyle name="Millares 2 20 2 3" xfId="1441"/>
    <cellStyle name="Millares 2 20 3" xfId="1442"/>
    <cellStyle name="Millares 2 20 3 2" xfId="1443"/>
    <cellStyle name="Millares 2 20 3 2 2" xfId="1444"/>
    <cellStyle name="Millares 2 20 3 3" xfId="1445"/>
    <cellStyle name="Millares 2 20 4" xfId="1446"/>
    <cellStyle name="Millares 2 20 4 2" xfId="1447"/>
    <cellStyle name="Millares 2 20 5" xfId="1448"/>
    <cellStyle name="Millares 2 21" xfId="1449"/>
    <cellStyle name="Millares 2 21 2" xfId="1450"/>
    <cellStyle name="Millares 2 21 2 2" xfId="1451"/>
    <cellStyle name="Millares 2 21 2 2 2" xfId="1452"/>
    <cellStyle name="Millares 2 21 2 3" xfId="1453"/>
    <cellStyle name="Millares 2 21 3" xfId="1454"/>
    <cellStyle name="Millares 2 21 3 2" xfId="1455"/>
    <cellStyle name="Millares 2 21 3 2 2" xfId="1456"/>
    <cellStyle name="Millares 2 21 3 3" xfId="1457"/>
    <cellStyle name="Millares 2 21 4" xfId="1458"/>
    <cellStyle name="Millares 2 21 4 2" xfId="1459"/>
    <cellStyle name="Millares 2 21 5" xfId="1460"/>
    <cellStyle name="Millares 2 22" xfId="1461"/>
    <cellStyle name="Millares 2 22 2" xfId="1462"/>
    <cellStyle name="Millares 2 22 2 2" xfId="1463"/>
    <cellStyle name="Millares 2 22 2 2 2" xfId="1464"/>
    <cellStyle name="Millares 2 22 2 3" xfId="1465"/>
    <cellStyle name="Millares 2 22 3" xfId="1466"/>
    <cellStyle name="Millares 2 22 3 2" xfId="1467"/>
    <cellStyle name="Millares 2 22 4" xfId="1468"/>
    <cellStyle name="Millares 2 23" xfId="1469"/>
    <cellStyle name="Millares 2 23 2" xfId="1470"/>
    <cellStyle name="Millares 2 23 2 2" xfId="1471"/>
    <cellStyle name="Millares 2 23 2 2 2" xfId="1472"/>
    <cellStyle name="Millares 2 23 2 3" xfId="1473"/>
    <cellStyle name="Millares 2 23 3" xfId="1474"/>
    <cellStyle name="Millares 2 23 3 2" xfId="1475"/>
    <cellStyle name="Millares 2 23 4" xfId="1476"/>
    <cellStyle name="Millares 2 24" xfId="1477"/>
    <cellStyle name="Millares 2 24 2" xfId="1478"/>
    <cellStyle name="Millares 2 24 2 2" xfId="1479"/>
    <cellStyle name="Millares 2 24 3" xfId="1480"/>
    <cellStyle name="Millares 2 25" xfId="1481"/>
    <cellStyle name="Millares 2 25 2" xfId="1482"/>
    <cellStyle name="Millares 2 25 2 2" xfId="1483"/>
    <cellStyle name="Millares 2 25 3" xfId="1484"/>
    <cellStyle name="Millares 2 26" xfId="1485"/>
    <cellStyle name="Millares 2 26 2" xfId="1486"/>
    <cellStyle name="Millares 2 27" xfId="1487"/>
    <cellStyle name="Millares 2 3" xfId="1488"/>
    <cellStyle name="Millares 2 3 10" xfId="1489"/>
    <cellStyle name="Millares 2 3 2" xfId="1490"/>
    <cellStyle name="Millares 2 3 2 2" xfId="1491"/>
    <cellStyle name="Millares 2 3 2 2 2" xfId="1492"/>
    <cellStyle name="Millares 2 3 2 2 2 2" xfId="1493"/>
    <cellStyle name="Millares 2 3 2 2 2 2 2" xfId="1494"/>
    <cellStyle name="Millares 2 3 2 2 2 3" xfId="1495"/>
    <cellStyle name="Millares 2 3 2 2 3" xfId="1496"/>
    <cellStyle name="Millares 2 3 2 2 3 2" xfId="1497"/>
    <cellStyle name="Millares 2 3 2 2 4" xfId="1498"/>
    <cellStyle name="Millares 2 3 2 3" xfId="1499"/>
    <cellStyle name="Millares 2 3 2 3 2" xfId="1500"/>
    <cellStyle name="Millares 2 3 2 3 2 2" xfId="1501"/>
    <cellStyle name="Millares 2 3 2 3 3" xfId="1502"/>
    <cellStyle name="Millares 2 3 2 4" xfId="1503"/>
    <cellStyle name="Millares 2 3 2 4 2" xfId="1504"/>
    <cellStyle name="Millares 2 3 2 4 2 2" xfId="1505"/>
    <cellStyle name="Millares 2 3 2 4 3" xfId="1506"/>
    <cellStyle name="Millares 2 3 2 5" xfId="1507"/>
    <cellStyle name="Millares 2 3 2 5 2" xfId="1508"/>
    <cellStyle name="Millares 2 3 2 6" xfId="1509"/>
    <cellStyle name="Millares 2 3 3" xfId="1510"/>
    <cellStyle name="Millares 2 3 3 2" xfId="1511"/>
    <cellStyle name="Millares 2 3 3 2 2" xfId="1512"/>
    <cellStyle name="Millares 2 3 3 2 2 2" xfId="1513"/>
    <cellStyle name="Millares 2 3 3 2 3" xfId="1514"/>
    <cellStyle name="Millares 2 3 3 3" xfId="1515"/>
    <cellStyle name="Millares 2 3 3 3 2" xfId="1516"/>
    <cellStyle name="Millares 2 3 3 3 2 2" xfId="1517"/>
    <cellStyle name="Millares 2 3 3 3 3" xfId="1518"/>
    <cellStyle name="Millares 2 3 3 4" xfId="1519"/>
    <cellStyle name="Millares 2 3 3 4 2" xfId="1520"/>
    <cellStyle name="Millares 2 3 3 5" xfId="1521"/>
    <cellStyle name="Millares 2 3 4" xfId="1522"/>
    <cellStyle name="Millares 2 3 4 2" xfId="1523"/>
    <cellStyle name="Millares 2 3 4 2 2" xfId="1524"/>
    <cellStyle name="Millares 2 3 4 2 2 2" xfId="1525"/>
    <cellStyle name="Millares 2 3 4 2 3" xfId="1526"/>
    <cellStyle name="Millares 2 3 4 3" xfId="1527"/>
    <cellStyle name="Millares 2 3 4 3 2" xfId="1528"/>
    <cellStyle name="Millares 2 3 4 3 2 2" xfId="1529"/>
    <cellStyle name="Millares 2 3 4 3 3" xfId="1530"/>
    <cellStyle name="Millares 2 3 4 4" xfId="1531"/>
    <cellStyle name="Millares 2 3 4 4 2" xfId="1532"/>
    <cellStyle name="Millares 2 3 4 5" xfId="1533"/>
    <cellStyle name="Millares 2 3 5" xfId="1534"/>
    <cellStyle name="Millares 2 3 5 2" xfId="1535"/>
    <cellStyle name="Millares 2 3 5 2 2" xfId="1536"/>
    <cellStyle name="Millares 2 3 5 2 2 2" xfId="1537"/>
    <cellStyle name="Millares 2 3 5 2 3" xfId="1538"/>
    <cellStyle name="Millares 2 3 5 3" xfId="1539"/>
    <cellStyle name="Millares 2 3 5 3 2" xfId="1540"/>
    <cellStyle name="Millares 2 3 5 3 2 2" xfId="1541"/>
    <cellStyle name="Millares 2 3 5 3 3" xfId="1542"/>
    <cellStyle name="Millares 2 3 5 4" xfId="1543"/>
    <cellStyle name="Millares 2 3 5 4 2" xfId="1544"/>
    <cellStyle name="Millares 2 3 5 5" xfId="1545"/>
    <cellStyle name="Millares 2 3 6" xfId="1546"/>
    <cellStyle name="Millares 2 3 6 2" xfId="1547"/>
    <cellStyle name="Millares 2 3 6 2 2" xfId="1548"/>
    <cellStyle name="Millares 2 3 6 2 2 2" xfId="1549"/>
    <cellStyle name="Millares 2 3 6 2 3" xfId="1550"/>
    <cellStyle name="Millares 2 3 6 3" xfId="1551"/>
    <cellStyle name="Millares 2 3 6 3 2" xfId="1552"/>
    <cellStyle name="Millares 2 3 6 4" xfId="1553"/>
    <cellStyle name="Millares 2 3 7" xfId="1554"/>
    <cellStyle name="Millares 2 3 7 2" xfId="1555"/>
    <cellStyle name="Millares 2 3 7 2 2" xfId="1556"/>
    <cellStyle name="Millares 2 3 7 3" xfId="1557"/>
    <cellStyle name="Millares 2 3 8" xfId="1558"/>
    <cellStyle name="Millares 2 3 8 2" xfId="1559"/>
    <cellStyle name="Millares 2 3 8 2 2" xfId="1560"/>
    <cellStyle name="Millares 2 3 8 3" xfId="1561"/>
    <cellStyle name="Millares 2 3 9" xfId="1562"/>
    <cellStyle name="Millares 2 3 9 2" xfId="1563"/>
    <cellStyle name="Millares 2 4" xfId="1564"/>
    <cellStyle name="Millares 2 4 2" xfId="1565"/>
    <cellStyle name="Millares 2 4 2 2" xfId="1566"/>
    <cellStyle name="Millares 2 4 2 2 2" xfId="1567"/>
    <cellStyle name="Millares 2 4 2 2 2 2" xfId="1568"/>
    <cellStyle name="Millares 2 4 2 2 2 2 2" xfId="1569"/>
    <cellStyle name="Millares 2 4 2 2 2 3" xfId="1570"/>
    <cellStyle name="Millares 2 4 2 2 3" xfId="1571"/>
    <cellStyle name="Millares 2 4 2 2 3 2" xfId="1572"/>
    <cellStyle name="Millares 2 4 2 2 3 2 2" xfId="1573"/>
    <cellStyle name="Millares 2 4 2 2 3 3" xfId="1574"/>
    <cellStyle name="Millares 2 4 2 2 4" xfId="1575"/>
    <cellStyle name="Millares 2 4 2 2 4 2" xfId="1576"/>
    <cellStyle name="Millares 2 4 2 2 5" xfId="1577"/>
    <cellStyle name="Millares 2 4 2 3" xfId="1578"/>
    <cellStyle name="Millares 2 4 2 3 2" xfId="1579"/>
    <cellStyle name="Millares 2 4 2 3 2 2" xfId="1580"/>
    <cellStyle name="Millares 2 4 2 3 3" xfId="1581"/>
    <cellStyle name="Millares 2 4 2 4" xfId="1582"/>
    <cellStyle name="Millares 2 4 2 4 2" xfId="1583"/>
    <cellStyle name="Millares 2 4 2 4 2 2" xfId="1584"/>
    <cellStyle name="Millares 2 4 2 4 3" xfId="1585"/>
    <cellStyle name="Millares 2 4 2 5" xfId="1586"/>
    <cellStyle name="Millares 2 4 2 5 2" xfId="1587"/>
    <cellStyle name="Millares 2 4 2 6" xfId="1588"/>
    <cellStyle name="Millares 2 4 3" xfId="1589"/>
    <cellStyle name="Millares 2 4 3 2" xfId="1590"/>
    <cellStyle name="Millares 2 4 3 2 2" xfId="1591"/>
    <cellStyle name="Millares 2 4 3 2 2 2" xfId="1592"/>
    <cellStyle name="Millares 2 4 3 2 3" xfId="1593"/>
    <cellStyle name="Millares 2 4 3 3" xfId="1594"/>
    <cellStyle name="Millares 2 4 3 3 2" xfId="1595"/>
    <cellStyle name="Millares 2 4 3 4" xfId="1596"/>
    <cellStyle name="Millares 2 4 4" xfId="1597"/>
    <cellStyle name="Millares 2 4 4 2" xfId="1598"/>
    <cellStyle name="Millares 2 4 4 2 2" xfId="1599"/>
    <cellStyle name="Millares 2 4 4 3" xfId="1600"/>
    <cellStyle name="Millares 2 4 5" xfId="1601"/>
    <cellStyle name="Millares 2 4 5 2" xfId="1602"/>
    <cellStyle name="Millares 2 4 5 2 2" xfId="1603"/>
    <cellStyle name="Millares 2 4 5 3" xfId="1604"/>
    <cellStyle name="Millares 2 4 6" xfId="1605"/>
    <cellStyle name="Millares 2 4 6 2" xfId="1606"/>
    <cellStyle name="Millares 2 4 7" xfId="1607"/>
    <cellStyle name="Millares 2 5" xfId="1608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263"/>
    <cellStyle name="Normal 10 2 2 2" xfId="2264"/>
    <cellStyle name="Normal 10 2 2 2 2" xfId="2265"/>
    <cellStyle name="Normal 10 2 2 2 2 2" xfId="2266"/>
    <cellStyle name="Normal 10 2 2 2 2 2 2" xfId="2267"/>
    <cellStyle name="Normal 10 2 2 2 2 3" xfId="2268"/>
    <cellStyle name="Normal 10 2 2 2 3" xfId="2269"/>
    <cellStyle name="Normal 10 2 2 2 3 2" xfId="2270"/>
    <cellStyle name="Normal 10 2 2 2 4" xfId="2271"/>
    <cellStyle name="Normal 10 2 2 3" xfId="2272"/>
    <cellStyle name="Normal 10 2 2 3 2" xfId="2273"/>
    <cellStyle name="Normal 10 2 2 3 2 2" xfId="2274"/>
    <cellStyle name="Normal 10 2 2 3 2 2 2" xfId="2275"/>
    <cellStyle name="Normal 10 2 2 3 2 3" xfId="2276"/>
    <cellStyle name="Normal 10 2 2 3 3" xfId="2277"/>
    <cellStyle name="Normal 10 2 2 3 3 2" xfId="2278"/>
    <cellStyle name="Normal 10 2 2 3 4" xfId="2279"/>
    <cellStyle name="Normal 10 2 2 4" xfId="2280"/>
    <cellStyle name="Normal 10 2 2 4 2" xfId="2281"/>
    <cellStyle name="Normal 10 2 2 4 2 2" xfId="2282"/>
    <cellStyle name="Normal 10 2 2 4 3" xfId="2283"/>
    <cellStyle name="Normal 10 2 2 5" xfId="2284"/>
    <cellStyle name="Normal 10 2 2 5 2" xfId="2285"/>
    <cellStyle name="Normal 10 2 2 5 2 2" xfId="2286"/>
    <cellStyle name="Normal 10 2 2 5 3" xfId="2287"/>
    <cellStyle name="Normal 10 2 2 6" xfId="2288"/>
    <cellStyle name="Normal 10 2 2 6 2" xfId="2289"/>
    <cellStyle name="Normal 10 2 2 7" xfId="2290"/>
    <cellStyle name="Normal 10 2 3" xfId="2291"/>
    <cellStyle name="Normal 10 2 3 2" xfId="2292"/>
    <cellStyle name="Normal 10 2 3 2 2" xfId="2293"/>
    <cellStyle name="Normal 10 2 3 2 2 2" xfId="2294"/>
    <cellStyle name="Normal 10 2 3 2 3" xfId="2295"/>
    <cellStyle name="Normal 10 2 3 3" xfId="2296"/>
    <cellStyle name="Normal 10 2 3 3 2" xfId="2297"/>
    <cellStyle name="Normal 10 2 3 4" xfId="2298"/>
    <cellStyle name="Normal 10 3" xfId="2299"/>
    <cellStyle name="Normal 10 3 2" xfId="2300"/>
    <cellStyle name="Normal 10 3 2 2" xfId="2301"/>
    <cellStyle name="Normal 10 3 2 2 2" xfId="2302"/>
    <cellStyle name="Normal 10 3 2 2 2 2" xfId="2303"/>
    <cellStyle name="Normal 10 3 2 2 2 2 2" xfId="2304"/>
    <cellStyle name="Normal 10 3 2 2 2 3" xfId="2305"/>
    <cellStyle name="Normal 10 3 2 2 3" xfId="2306"/>
    <cellStyle name="Normal 10 3 2 2 3 2" xfId="2307"/>
    <cellStyle name="Normal 10 3 2 2 4" xfId="2308"/>
    <cellStyle name="Normal 10 3 2 3" xfId="2309"/>
    <cellStyle name="Normal 10 3 2 3 2" xfId="2310"/>
    <cellStyle name="Normal 10 3 2 3 2 2" xfId="2311"/>
    <cellStyle name="Normal 10 3 2 3 3" xfId="2312"/>
    <cellStyle name="Normal 10 3 2 4" xfId="2313"/>
    <cellStyle name="Normal 10 3 2 4 2" xfId="2314"/>
    <cellStyle name="Normal 10 3 2 5" xfId="2315"/>
    <cellStyle name="Normal 10 3 3" xfId="2316"/>
    <cellStyle name="Normal 10 3 3 2" xfId="2317"/>
    <cellStyle name="Normal 10 3 3 2 2" xfId="2318"/>
    <cellStyle name="Normal 10 3 3 2 2 2" xfId="2319"/>
    <cellStyle name="Normal 10 3 3 2 3" xfId="2320"/>
    <cellStyle name="Normal 10 3 3 3" xfId="2321"/>
    <cellStyle name="Normal 10 3 3 3 2" xfId="2322"/>
    <cellStyle name="Normal 10 3 3 4" xfId="2323"/>
    <cellStyle name="Normal 10 4" xfId="2324"/>
    <cellStyle name="Normal 10 4 2" xfId="2325"/>
    <cellStyle name="Normal 10 4 2 2" xfId="2326"/>
    <cellStyle name="Normal 10 4 2 2 2" xfId="2327"/>
    <cellStyle name="Normal 10 4 2 2 2 2" xfId="2328"/>
    <cellStyle name="Normal 10 4 2 2 2 2 2" xfId="2329"/>
    <cellStyle name="Normal 10 4 2 2 2 3" xfId="2330"/>
    <cellStyle name="Normal 10 4 2 2 3" xfId="2331"/>
    <cellStyle name="Normal 10 4 2 2 3 2" xfId="2332"/>
    <cellStyle name="Normal 10 4 2 2 4" xfId="2333"/>
    <cellStyle name="Normal 10 4 2 3" xfId="2334"/>
    <cellStyle name="Normal 10 4 2 3 2" xfId="2335"/>
    <cellStyle name="Normal 10 4 2 3 2 2" xfId="2336"/>
    <cellStyle name="Normal 10 4 2 3 3" xfId="2337"/>
    <cellStyle name="Normal 10 4 2 4" xfId="2338"/>
    <cellStyle name="Normal 10 4 2 4 2" xfId="2339"/>
    <cellStyle name="Normal 10 4 2 5" xfId="2340"/>
    <cellStyle name="Normal 10 4 3" xfId="2341"/>
    <cellStyle name="Normal 10 4 3 2" xfId="2342"/>
    <cellStyle name="Normal 10 4 3 2 2" xfId="2343"/>
    <cellStyle name="Normal 10 4 3 2 2 2" xfId="2344"/>
    <cellStyle name="Normal 10 4 3 2 3" xfId="2345"/>
    <cellStyle name="Normal 10 4 3 3" xfId="2346"/>
    <cellStyle name="Normal 10 4 3 3 2" xfId="2347"/>
    <cellStyle name="Normal 10 4 3 4" xfId="2348"/>
    <cellStyle name="Normal 10 5" xfId="2349"/>
    <cellStyle name="Normal 10 5 2" xfId="2350"/>
    <cellStyle name="Normal 10 5 2 2" xfId="2351"/>
    <cellStyle name="Normal 10 5 2 2 2" xfId="2352"/>
    <cellStyle name="Normal 10 5 2 2 2 2" xfId="2353"/>
    <cellStyle name="Normal 10 5 2 2 3" xfId="2354"/>
    <cellStyle name="Normal 10 5 2 3" xfId="2355"/>
    <cellStyle name="Normal 10 5 2 3 2" xfId="2356"/>
    <cellStyle name="Normal 10 5 2 4" xfId="2357"/>
    <cellStyle name="Normal 10 6" xfId="2358"/>
    <cellStyle name="Normal 10 6 2" xfId="2359"/>
    <cellStyle name="Normal 10 6 2 2" xfId="2360"/>
    <cellStyle name="Normal 10 6 2 2 2" xfId="2361"/>
    <cellStyle name="Normal 10 6 2 3" xfId="2362"/>
    <cellStyle name="Normal 10 6 3" xfId="2363"/>
    <cellStyle name="Normal 10 6 3 2" xfId="2364"/>
    <cellStyle name="Normal 10 6 4" xfId="2365"/>
    <cellStyle name="Normal 10 7" xfId="2366"/>
    <cellStyle name="Normal 10 7 2" xfId="2367"/>
    <cellStyle name="Normal 10 7 2 2" xfId="2368"/>
    <cellStyle name="Normal 10 7 2 2 2" xfId="2369"/>
    <cellStyle name="Normal 10 7 2 3" xfId="2370"/>
    <cellStyle name="Normal 10 7 3" xfId="2371"/>
    <cellStyle name="Normal 10 7 3 2" xfId="2372"/>
    <cellStyle name="Normal 10 7 4" xfId="2373"/>
    <cellStyle name="Normal 10 8" xfId="2374"/>
    <cellStyle name="Normal 10 8 2" xfId="2375"/>
    <cellStyle name="Normal 10 8 2 2" xfId="2376"/>
    <cellStyle name="Normal 10 8 3" xfId="2377"/>
    <cellStyle name="Normal 10 9" xfId="2378"/>
    <cellStyle name="Normal 11" xfId="2379"/>
    <cellStyle name="Normal 11 10" xfId="2380"/>
    <cellStyle name="Normal 11 10 2" xfId="2381"/>
    <cellStyle name="Normal 11 10 2 2" xfId="2382"/>
    <cellStyle name="Normal 11 10 3" xfId="2383"/>
    <cellStyle name="Normal 11 11" xfId="2384"/>
    <cellStyle name="Normal 11 11 2" xfId="2385"/>
    <cellStyle name="Normal 11 12" xfId="2386"/>
    <cellStyle name="Normal 11 2" xfId="2387"/>
    <cellStyle name="Normal 11 2 2" xfId="2388"/>
    <cellStyle name="Normal 11 2 2 2" xfId="2389"/>
    <cellStyle name="Normal 11 2 2 2 2" xfId="2390"/>
    <cellStyle name="Normal 11 2 2 2 2 2" xfId="2391"/>
    <cellStyle name="Normal 11 2 2 2 2 2 2" xfId="2392"/>
    <cellStyle name="Normal 11 2 2 2 2 3" xfId="2393"/>
    <cellStyle name="Normal 11 2 2 2 3" xfId="2394"/>
    <cellStyle name="Normal 11 2 2 2 3 2" xfId="2395"/>
    <cellStyle name="Normal 11 2 2 2 4" xfId="2396"/>
    <cellStyle name="Normal 11 2 2 3" xfId="2397"/>
    <cellStyle name="Normal 11 2 2 3 2" xfId="2398"/>
    <cellStyle name="Normal 11 2 2 3 2 2" xfId="2399"/>
    <cellStyle name="Normal 11 2 2 3 3" xfId="2400"/>
    <cellStyle name="Normal 11 2 2 4" xfId="2401"/>
    <cellStyle name="Normal 11 2 2 4 2" xfId="2402"/>
    <cellStyle name="Normal 11 2 2 5" xfId="2403"/>
    <cellStyle name="Normal 11 2 3" xfId="2404"/>
    <cellStyle name="Normal 11 2 3 2" xfId="2405"/>
    <cellStyle name="Normal 11 2 3 2 2" xfId="2406"/>
    <cellStyle name="Normal 11 2 3 2 2 2" xfId="2407"/>
    <cellStyle name="Normal 11 2 3 2 3" xfId="2408"/>
    <cellStyle name="Normal 11 2 3 3" xfId="2409"/>
    <cellStyle name="Normal 11 2 3 3 2" xfId="2410"/>
    <cellStyle name="Normal 11 2 3 4" xfId="2411"/>
    <cellStyle name="Normal 11 2 4" xfId="2412"/>
    <cellStyle name="Normal 11 2 4 2" xfId="2413"/>
    <cellStyle name="Normal 11 2 4 2 2" xfId="2414"/>
    <cellStyle name="Normal 11 2 4 3" xfId="2415"/>
    <cellStyle name="Normal 11 2 5" xfId="2416"/>
    <cellStyle name="Normal 11 2 5 2" xfId="2417"/>
    <cellStyle name="Normal 11 2 6" xfId="2418"/>
    <cellStyle name="Normal 11 3" xfId="2419"/>
    <cellStyle name="Normal 11 3 2" xfId="2420"/>
    <cellStyle name="Normal 11 3 2 2" xfId="2421"/>
    <cellStyle name="Normal 11 3 2 2 2" xfId="2422"/>
    <cellStyle name="Normal 11 3 2 2 2 2" xfId="2423"/>
    <cellStyle name="Normal 11 3 2 2 2 2 2" xfId="2424"/>
    <cellStyle name="Normal 11 3 2 2 2 3" xfId="2425"/>
    <cellStyle name="Normal 11 3 2 2 3" xfId="2426"/>
    <cellStyle name="Normal 11 3 2 2 3 2" xfId="2427"/>
    <cellStyle name="Normal 11 3 2 2 4" xfId="2428"/>
    <cellStyle name="Normal 11 3 2 3" xfId="2429"/>
    <cellStyle name="Normal 11 3 2 3 2" xfId="2430"/>
    <cellStyle name="Normal 11 3 2 3 2 2" xfId="2431"/>
    <cellStyle name="Normal 11 3 2 3 3" xfId="2432"/>
    <cellStyle name="Normal 11 3 2 4" xfId="2433"/>
    <cellStyle name="Normal 11 3 2 4 2" xfId="2434"/>
    <cellStyle name="Normal 11 3 2 5" xfId="2435"/>
    <cellStyle name="Normal 11 3 3" xfId="2436"/>
    <cellStyle name="Normal 11 3 3 2" xfId="2437"/>
    <cellStyle name="Normal 11 3 3 2 2" xfId="2438"/>
    <cellStyle name="Normal 11 3 3 2 2 2" xfId="2439"/>
    <cellStyle name="Normal 11 3 3 2 3" xfId="2440"/>
    <cellStyle name="Normal 11 3 3 3" xfId="2441"/>
    <cellStyle name="Normal 11 3 3 3 2" xfId="2442"/>
    <cellStyle name="Normal 11 3 3 4" xfId="2443"/>
    <cellStyle name="Normal 11 3 4" xfId="2444"/>
    <cellStyle name="Normal 11 3 4 2" xfId="2445"/>
    <cellStyle name="Normal 11 3 4 2 2" xfId="2446"/>
    <cellStyle name="Normal 11 3 4 3" xfId="2447"/>
    <cellStyle name="Normal 11 3 5" xfId="2448"/>
    <cellStyle name="Normal 11 3 5 2" xfId="2449"/>
    <cellStyle name="Normal 11 3 6" xfId="2450"/>
    <cellStyle name="Normal 11 4" xfId="2451"/>
    <cellStyle name="Normal 11 4 2" xfId="2452"/>
    <cellStyle name="Normal 11 4 2 2" xfId="2453"/>
    <cellStyle name="Normal 11 4 2 2 2" xfId="2454"/>
    <cellStyle name="Normal 11 4 2 2 2 2" xfId="2455"/>
    <cellStyle name="Normal 11 4 2 2 2 2 2" xfId="2456"/>
    <cellStyle name="Normal 11 4 2 2 2 3" xfId="2457"/>
    <cellStyle name="Normal 11 4 2 2 3" xfId="2458"/>
    <cellStyle name="Normal 11 4 2 2 3 2" xfId="2459"/>
    <cellStyle name="Normal 11 4 2 2 4" xfId="2460"/>
    <cellStyle name="Normal 11 4 2 3" xfId="2461"/>
    <cellStyle name="Normal 11 4 2 3 2" xfId="2462"/>
    <cellStyle name="Normal 11 4 2 3 2 2" xfId="2463"/>
    <cellStyle name="Normal 11 4 2 3 3" xfId="2464"/>
    <cellStyle name="Normal 11 4 2 4" xfId="2465"/>
    <cellStyle name="Normal 11 4 2 4 2" xfId="2466"/>
    <cellStyle name="Normal 11 4 2 5" xfId="2467"/>
    <cellStyle name="Normal 11 4 3" xfId="2468"/>
    <cellStyle name="Normal 11 4 3 2" xfId="2469"/>
    <cellStyle name="Normal 11 4 3 2 2" xfId="2470"/>
    <cellStyle name="Normal 11 4 3 2 2 2" xfId="2471"/>
    <cellStyle name="Normal 11 4 3 2 3" xfId="2472"/>
    <cellStyle name="Normal 11 4 3 3" xfId="2473"/>
    <cellStyle name="Normal 11 4 3 3 2" xfId="2474"/>
    <cellStyle name="Normal 11 4 3 4" xfId="2475"/>
    <cellStyle name="Normal 11 4 4" xfId="2476"/>
    <cellStyle name="Normal 11 4 4 2" xfId="2477"/>
    <cellStyle name="Normal 11 4 4 2 2" xfId="2478"/>
    <cellStyle name="Normal 11 4 4 3" xfId="2479"/>
    <cellStyle name="Normal 11 4 5" xfId="2480"/>
    <cellStyle name="Normal 11 4 5 2" xfId="2481"/>
    <cellStyle name="Normal 11 4 6" xfId="2482"/>
    <cellStyle name="Normal 11 5" xfId="2483"/>
    <cellStyle name="Normal 11 5 2" xfId="2484"/>
    <cellStyle name="Normal 11 5 2 2" xfId="2485"/>
    <cellStyle name="Normal 11 5 2 2 2" xfId="2486"/>
    <cellStyle name="Normal 11 5 2 2 2 2" xfId="2487"/>
    <cellStyle name="Normal 11 5 2 2 2 2 2" xfId="2488"/>
    <cellStyle name="Normal 11 5 2 2 2 3" xfId="2489"/>
    <cellStyle name="Normal 11 5 2 2 3" xfId="2490"/>
    <cellStyle name="Normal 11 5 2 2 3 2" xfId="2491"/>
    <cellStyle name="Normal 11 5 2 2 4" xfId="2492"/>
    <cellStyle name="Normal 11 5 2 3" xfId="2493"/>
    <cellStyle name="Normal 11 5 2 3 2" xfId="2494"/>
    <cellStyle name="Normal 11 5 2 3 2 2" xfId="2495"/>
    <cellStyle name="Normal 11 5 2 3 3" xfId="2496"/>
    <cellStyle name="Normal 11 5 2 4" xfId="2497"/>
    <cellStyle name="Normal 11 5 2 4 2" xfId="2498"/>
    <cellStyle name="Normal 11 5 2 5" xfId="2499"/>
    <cellStyle name="Normal 11 5 3" xfId="2500"/>
    <cellStyle name="Normal 11 5 3 2" xfId="2501"/>
    <cellStyle name="Normal 11 5 3 2 2" xfId="2502"/>
    <cellStyle name="Normal 11 5 3 2 2 2" xfId="2503"/>
    <cellStyle name="Normal 11 5 3 2 3" xfId="2504"/>
    <cellStyle name="Normal 11 5 3 3" xfId="2505"/>
    <cellStyle name="Normal 11 5 3 3 2" xfId="2506"/>
    <cellStyle name="Normal 11 5 3 4" xfId="2507"/>
    <cellStyle name="Normal 11 5 4" xfId="2508"/>
    <cellStyle name="Normal 11 5 4 2" xfId="2509"/>
    <cellStyle name="Normal 11 5 4 2 2" xfId="2510"/>
    <cellStyle name="Normal 11 5 4 3" xfId="2511"/>
    <cellStyle name="Normal 11 5 5" xfId="2512"/>
    <cellStyle name="Normal 11 5 5 2" xfId="2513"/>
    <cellStyle name="Normal 11 5 6" xfId="2514"/>
    <cellStyle name="Normal 11 6" xfId="2515"/>
    <cellStyle name="Normal 11 6 2" xfId="2516"/>
    <cellStyle name="Normal 11 6 2 2" xfId="2517"/>
    <cellStyle name="Normal 11 6 2 2 2" xfId="2518"/>
    <cellStyle name="Normal 11 6 2 2 2 2" xfId="2519"/>
    <cellStyle name="Normal 11 6 2 2 3" xfId="2520"/>
    <cellStyle name="Normal 11 6 2 3" xfId="2521"/>
    <cellStyle name="Normal 11 6 2 3 2" xfId="2522"/>
    <cellStyle name="Normal 11 6 2 4" xfId="2523"/>
    <cellStyle name="Normal 11 6 3" xfId="2524"/>
    <cellStyle name="Normal 11 6 3 2" xfId="2525"/>
    <cellStyle name="Normal 11 6 3 2 2" xfId="2526"/>
    <cellStyle name="Normal 11 6 3 3" xfId="2527"/>
    <cellStyle name="Normal 11 6 4" xfId="2528"/>
    <cellStyle name="Normal 11 6 4 2" xfId="2529"/>
    <cellStyle name="Normal 11 6 5" xfId="2530"/>
    <cellStyle name="Normal 11 7" xfId="2531"/>
    <cellStyle name="Normal 11 7 2" xfId="2532"/>
    <cellStyle name="Normal 11 7 2 2" xfId="2533"/>
    <cellStyle name="Normal 11 7 2 2 2" xfId="2534"/>
    <cellStyle name="Normal 11 7 2 3" xfId="2535"/>
    <cellStyle name="Normal 11 7 3" xfId="2536"/>
    <cellStyle name="Normal 11 7 3 2" xfId="2537"/>
    <cellStyle name="Normal 11 7 4" xfId="2538"/>
    <cellStyle name="Normal 11 8" xfId="2539"/>
    <cellStyle name="Normal 11 8 2" xfId="2540"/>
    <cellStyle name="Normal 11 8 2 2" xfId="2541"/>
    <cellStyle name="Normal 11 8 3" xfId="2542"/>
    <cellStyle name="Normal 11 9" xfId="2543"/>
    <cellStyle name="Normal 12" xfId="2544"/>
    <cellStyle name="Normal 12 2" xfId="2545"/>
    <cellStyle name="Normal 12 2 2" xfId="2546"/>
    <cellStyle name="Normal 12 2 2 2" xfId="2547"/>
    <cellStyle name="Normal 12 2 2 2 2" xfId="2548"/>
    <cellStyle name="Normal 12 2 2 2 2 2" xfId="2549"/>
    <cellStyle name="Normal 12 2 2 2 2 2 2" xfId="2550"/>
    <cellStyle name="Normal 12 2 2 2 2 3" xfId="2551"/>
    <cellStyle name="Normal 12 2 2 2 3" xfId="2552"/>
    <cellStyle name="Normal 12 2 2 2 3 2" xfId="2553"/>
    <cellStyle name="Normal 12 2 2 2 4" xfId="2554"/>
    <cellStyle name="Normal 12 2 2 3" xfId="2555"/>
    <cellStyle name="Normal 12 2 2 3 2" xfId="2556"/>
    <cellStyle name="Normal 12 2 2 3 2 2" xfId="2557"/>
    <cellStyle name="Normal 12 2 2 3 3" xfId="2558"/>
    <cellStyle name="Normal 12 2 2 4" xfId="2559"/>
    <cellStyle name="Normal 12 2 2 4 2" xfId="2560"/>
    <cellStyle name="Normal 12 2 2 5" xfId="2561"/>
    <cellStyle name="Normal 12 2 3" xfId="2562"/>
    <cellStyle name="Normal 12 2 3 2" xfId="2563"/>
    <cellStyle name="Normal 12 2 3 2 2" xfId="2564"/>
    <cellStyle name="Normal 12 2 3 2 2 2" xfId="2565"/>
    <cellStyle name="Normal 12 2 3 2 3" xfId="2566"/>
    <cellStyle name="Normal 12 2 3 3" xfId="2567"/>
    <cellStyle name="Normal 12 2 3 3 2" xfId="2568"/>
    <cellStyle name="Normal 12 2 3 4" xfId="2569"/>
    <cellStyle name="Normal 12 2 4" xfId="2570"/>
    <cellStyle name="Normal 12 2 4 2" xfId="2571"/>
    <cellStyle name="Normal 12 2 4 2 2" xfId="2572"/>
    <cellStyle name="Normal 12 2 4 3" xfId="2573"/>
    <cellStyle name="Normal 12 2 5" xfId="2574"/>
    <cellStyle name="Normal 12 2 5 2" xfId="2575"/>
    <cellStyle name="Normal 12 2 6" xfId="2576"/>
    <cellStyle name="Normal 12 3" xfId="2577"/>
    <cellStyle name="Normal 12 3 2" xfId="2578"/>
    <cellStyle name="Normal 12 3 2 2" xfId="2579"/>
    <cellStyle name="Normal 12 3 2 2 2" xfId="2580"/>
    <cellStyle name="Normal 12 3 2 2 2 2" xfId="2581"/>
    <cellStyle name="Normal 12 3 2 2 2 2 2" xfId="2582"/>
    <cellStyle name="Normal 12 3 2 2 2 3" xfId="2583"/>
    <cellStyle name="Normal 12 3 2 2 3" xfId="2584"/>
    <cellStyle name="Normal 12 3 2 2 3 2" xfId="2585"/>
    <cellStyle name="Normal 12 3 2 2 4" xfId="2586"/>
    <cellStyle name="Normal 12 3 2 3" xfId="2587"/>
    <cellStyle name="Normal 12 3 2 3 2" xfId="2588"/>
    <cellStyle name="Normal 12 3 2 3 2 2" xfId="2589"/>
    <cellStyle name="Normal 12 3 2 3 3" xfId="2590"/>
    <cellStyle name="Normal 12 3 2 4" xfId="2591"/>
    <cellStyle name="Normal 12 3 2 4 2" xfId="2592"/>
    <cellStyle name="Normal 12 3 2 5" xfId="2593"/>
    <cellStyle name="Normal 12 3 3" xfId="2594"/>
    <cellStyle name="Normal 12 3 3 2" xfId="2595"/>
    <cellStyle name="Normal 12 3 3 2 2" xfId="2596"/>
    <cellStyle name="Normal 12 3 3 2 2 2" xfId="2597"/>
    <cellStyle name="Normal 12 3 3 2 3" xfId="2598"/>
    <cellStyle name="Normal 12 3 3 3" xfId="2599"/>
    <cellStyle name="Normal 12 3 3 3 2" xfId="2600"/>
    <cellStyle name="Normal 12 3 3 4" xfId="2601"/>
    <cellStyle name="Normal 12 3 4" xfId="2602"/>
    <cellStyle name="Normal 12 3 4 2" xfId="2603"/>
    <cellStyle name="Normal 12 3 4 2 2" xfId="2604"/>
    <cellStyle name="Normal 12 3 4 3" xfId="2605"/>
    <cellStyle name="Normal 12 3 5" xfId="2606"/>
    <cellStyle name="Normal 12 3 5 2" xfId="2607"/>
    <cellStyle name="Normal 12 3 6" xfId="2608"/>
    <cellStyle name="Normal 12 4" xfId="2609"/>
    <cellStyle name="Normal 12 4 2" xfId="2610"/>
    <cellStyle name="Normal 12 4 2 2" xfId="2611"/>
    <cellStyle name="Normal 12 4 2 2 2" xfId="2612"/>
    <cellStyle name="Normal 12 4 2 2 2 2" xfId="2613"/>
    <cellStyle name="Normal 12 4 2 2 2 2 2" xfId="2614"/>
    <cellStyle name="Normal 12 4 2 2 2 3" xfId="2615"/>
    <cellStyle name="Normal 12 4 2 2 3" xfId="2616"/>
    <cellStyle name="Normal 12 4 2 2 3 2" xfId="2617"/>
    <cellStyle name="Normal 12 4 2 2 4" xfId="2618"/>
    <cellStyle name="Normal 12 4 2 3" xfId="2619"/>
    <cellStyle name="Normal 12 4 2 3 2" xfId="2620"/>
    <cellStyle name="Normal 12 4 2 3 2 2" xfId="2621"/>
    <cellStyle name="Normal 12 4 2 3 3" xfId="2622"/>
    <cellStyle name="Normal 12 4 2 4" xfId="2623"/>
    <cellStyle name="Normal 12 4 2 4 2" xfId="2624"/>
    <cellStyle name="Normal 12 4 2 5" xfId="2625"/>
    <cellStyle name="Normal 12 4 3" xfId="2626"/>
    <cellStyle name="Normal 12 4 3 2" xfId="2627"/>
    <cellStyle name="Normal 12 4 3 2 2" xfId="2628"/>
    <cellStyle name="Normal 12 4 3 2 2 2" xfId="2629"/>
    <cellStyle name="Normal 12 4 3 2 3" xfId="2630"/>
    <cellStyle name="Normal 12 4 3 3" xfId="2631"/>
    <cellStyle name="Normal 12 4 3 3 2" xfId="2632"/>
    <cellStyle name="Normal 12 4 3 4" xfId="2633"/>
    <cellStyle name="Normal 12 4 4" xfId="2634"/>
    <cellStyle name="Normal 12 4 4 2" xfId="2635"/>
    <cellStyle name="Normal 12 4 4 2 2" xfId="2636"/>
    <cellStyle name="Normal 12 4 4 3" xfId="2637"/>
    <cellStyle name="Normal 12 4 5" xfId="2638"/>
    <cellStyle name="Normal 12 4 5 2" xfId="2639"/>
    <cellStyle name="Normal 12 4 6" xfId="2640"/>
    <cellStyle name="Normal 12 5" xfId="2641"/>
    <cellStyle name="Normal 12 5 2" xfId="2642"/>
    <cellStyle name="Normal 12 5 2 2" xfId="2643"/>
    <cellStyle name="Normal 12 5 2 2 2" xfId="2644"/>
    <cellStyle name="Normal 12 5 2 2 2 2" xfId="2645"/>
    <cellStyle name="Normal 12 5 2 2 2 2 2" xfId="2646"/>
    <cellStyle name="Normal 12 5 2 2 2 3" xfId="2647"/>
    <cellStyle name="Normal 12 5 2 2 3" xfId="2648"/>
    <cellStyle name="Normal 12 5 2 2 3 2" xfId="2649"/>
    <cellStyle name="Normal 12 5 2 2 4" xfId="2650"/>
    <cellStyle name="Normal 12 5 2 3" xfId="2651"/>
    <cellStyle name="Normal 12 5 2 3 2" xfId="2652"/>
    <cellStyle name="Normal 12 5 2 3 2 2" xfId="2653"/>
    <cellStyle name="Normal 12 5 2 3 3" xfId="2654"/>
    <cellStyle name="Normal 12 5 2 4" xfId="2655"/>
    <cellStyle name="Normal 12 5 2 4 2" xfId="2656"/>
    <cellStyle name="Normal 12 5 2 5" xfId="2657"/>
    <cellStyle name="Normal 12 5 3" xfId="2658"/>
    <cellStyle name="Normal 12 5 3 2" xfId="2659"/>
    <cellStyle name="Normal 12 5 3 2 2" xfId="2660"/>
    <cellStyle name="Normal 12 5 3 2 2 2" xfId="2661"/>
    <cellStyle name="Normal 12 5 3 2 3" xfId="2662"/>
    <cellStyle name="Normal 12 5 3 3" xfId="2663"/>
    <cellStyle name="Normal 12 5 3 3 2" xfId="2664"/>
    <cellStyle name="Normal 12 5 3 4" xfId="2665"/>
    <cellStyle name="Normal 12 5 4" xfId="2666"/>
    <cellStyle name="Normal 12 5 4 2" xfId="2667"/>
    <cellStyle name="Normal 12 5 4 2 2" xfId="2668"/>
    <cellStyle name="Normal 12 5 4 3" xfId="2669"/>
    <cellStyle name="Normal 12 5 5" xfId="2670"/>
    <cellStyle name="Normal 12 5 5 2" xfId="2671"/>
    <cellStyle name="Normal 12 5 6" xfId="2672"/>
    <cellStyle name="Normal 12 6" xfId="2673"/>
    <cellStyle name="Normal 12 6 2" xfId="2674"/>
    <cellStyle name="Normal 12 6 2 2" xfId="2675"/>
    <cellStyle name="Normal 12 6 2 2 2" xfId="2676"/>
    <cellStyle name="Normal 12 6 2 2 2 2" xfId="2677"/>
    <cellStyle name="Normal 12 6 2 2 3" xfId="2678"/>
    <cellStyle name="Normal 12 6 2 3" xfId="2679"/>
    <cellStyle name="Normal 12 6 2 3 2" xfId="2680"/>
    <cellStyle name="Normal 12 6 2 4" xfId="2681"/>
    <cellStyle name="Normal 12 6 3" xfId="2682"/>
    <cellStyle name="Normal 12 6 3 2" xfId="2683"/>
    <cellStyle name="Normal 12 6 3 2 2" xfId="2684"/>
    <cellStyle name="Normal 12 6 3 3" xfId="2685"/>
    <cellStyle name="Normal 12 6 4" xfId="2686"/>
    <cellStyle name="Normal 12 6 4 2" xfId="2687"/>
    <cellStyle name="Normal 12 6 5" xfId="2688"/>
    <cellStyle name="Normal 12 7" xfId="2689"/>
    <cellStyle name="Normal 12 7 2" xfId="2690"/>
    <cellStyle name="Normal 12 7 2 2" xfId="2691"/>
    <cellStyle name="Normal 12 7 2 2 2" xfId="2692"/>
    <cellStyle name="Normal 12 7 2 3" xfId="2693"/>
    <cellStyle name="Normal 12 7 3" xfId="2694"/>
    <cellStyle name="Normal 12 7 3 2" xfId="2695"/>
    <cellStyle name="Normal 12 7 4" xfId="2696"/>
    <cellStyle name="Normal 13" xfId="2697"/>
    <cellStyle name="Normal 13 10" xfId="2698"/>
    <cellStyle name="Normal 13 2" xfId="2699"/>
    <cellStyle name="Normal 13 2 2" xfId="2700"/>
    <cellStyle name="Normal 13 2 2 2" xfId="2701"/>
    <cellStyle name="Normal 13 2 2 2 2" xfId="2702"/>
    <cellStyle name="Normal 13 2 2 2 2 2" xfId="2703"/>
    <cellStyle name="Normal 13 2 2 2 2 2 2" xfId="2704"/>
    <cellStyle name="Normal 13 2 2 2 2 3" xfId="2705"/>
    <cellStyle name="Normal 13 2 2 2 3" xfId="2706"/>
    <cellStyle name="Normal 13 2 2 2 3 2" xfId="2707"/>
    <cellStyle name="Normal 13 2 2 2 4" xfId="2708"/>
    <cellStyle name="Normal 13 2 2 3" xfId="2709"/>
    <cellStyle name="Normal 13 2 2 3 2" xfId="2710"/>
    <cellStyle name="Normal 13 2 2 3 2 2" xfId="2711"/>
    <cellStyle name="Normal 13 2 2 3 3" xfId="2712"/>
    <cellStyle name="Normal 13 2 2 4" xfId="2713"/>
    <cellStyle name="Normal 13 2 2 4 2" xfId="2714"/>
    <cellStyle name="Normal 13 2 2 5" xfId="2715"/>
    <cellStyle name="Normal 13 2 3" xfId="2716"/>
    <cellStyle name="Normal 13 2 3 2" xfId="2717"/>
    <cellStyle name="Normal 13 2 3 2 2" xfId="2718"/>
    <cellStyle name="Normal 13 2 3 2 2 2" xfId="2719"/>
    <cellStyle name="Normal 13 2 3 2 3" xfId="2720"/>
    <cellStyle name="Normal 13 2 3 3" xfId="2721"/>
    <cellStyle name="Normal 13 2 3 3 2" xfId="2722"/>
    <cellStyle name="Normal 13 2 3 4" xfId="2723"/>
    <cellStyle name="Normal 13 2 4" xfId="2724"/>
    <cellStyle name="Normal 13 2 4 2" xfId="2725"/>
    <cellStyle name="Normal 13 2 4 2 2" xfId="2726"/>
    <cellStyle name="Normal 13 2 4 3" xfId="2727"/>
    <cellStyle name="Normal 13 2 5" xfId="2728"/>
    <cellStyle name="Normal 13 2 5 2" xfId="2729"/>
    <cellStyle name="Normal 13 2 6" xfId="2730"/>
    <cellStyle name="Normal 13 3" xfId="2731"/>
    <cellStyle name="Normal 13 3 2" xfId="2732"/>
    <cellStyle name="Normal 13 3 2 2" xfId="2733"/>
    <cellStyle name="Normal 13 3 2 2 2" xfId="2734"/>
    <cellStyle name="Normal 13 3 2 2 2 2" xfId="2735"/>
    <cellStyle name="Normal 13 3 2 2 2 2 2" xfId="2736"/>
    <cellStyle name="Normal 13 3 2 2 2 3" xfId="2737"/>
    <cellStyle name="Normal 13 3 2 2 3" xfId="2738"/>
    <cellStyle name="Normal 13 3 2 2 3 2" xfId="2739"/>
    <cellStyle name="Normal 13 3 2 2 4" xfId="2740"/>
    <cellStyle name="Normal 13 3 2 3" xfId="2741"/>
    <cellStyle name="Normal 13 3 2 3 2" xfId="2742"/>
    <cellStyle name="Normal 13 3 2 3 2 2" xfId="2743"/>
    <cellStyle name="Normal 13 3 2 3 3" xfId="2744"/>
    <cellStyle name="Normal 13 3 2 4" xfId="2745"/>
    <cellStyle name="Normal 13 3 2 4 2" xfId="2746"/>
    <cellStyle name="Normal 13 3 2 5" xfId="2747"/>
    <cellStyle name="Normal 13 3 3" xfId="2748"/>
    <cellStyle name="Normal 13 3 3 2" xfId="2749"/>
    <cellStyle name="Normal 13 3 3 2 2" xfId="2750"/>
    <cellStyle name="Normal 13 3 3 2 2 2" xfId="2751"/>
    <cellStyle name="Normal 13 3 3 2 3" xfId="2752"/>
    <cellStyle name="Normal 13 3 3 3" xfId="2753"/>
    <cellStyle name="Normal 13 3 3 3 2" xfId="2754"/>
    <cellStyle name="Normal 13 3 3 4" xfId="2755"/>
    <cellStyle name="Normal 13 3 4" xfId="2756"/>
    <cellStyle name="Normal 13 3 4 2" xfId="2757"/>
    <cellStyle name="Normal 13 3 4 2 2" xfId="2758"/>
    <cellStyle name="Normal 13 3 4 3" xfId="2759"/>
    <cellStyle name="Normal 13 3 5" xfId="2760"/>
    <cellStyle name="Normal 13 3 5 2" xfId="2761"/>
    <cellStyle name="Normal 13 3 6" xfId="2762"/>
    <cellStyle name="Normal 13 4" xfId="2763"/>
    <cellStyle name="Normal 13 4 2" xfId="2764"/>
    <cellStyle name="Normal 13 4 2 2" xfId="2765"/>
    <cellStyle name="Normal 13 4 2 2 2" xfId="2766"/>
    <cellStyle name="Normal 13 4 2 2 2 2" xfId="2767"/>
    <cellStyle name="Normal 13 4 2 2 2 2 2" xfId="2768"/>
    <cellStyle name="Normal 13 4 2 2 2 3" xfId="2769"/>
    <cellStyle name="Normal 13 4 2 2 3" xfId="2770"/>
    <cellStyle name="Normal 13 4 2 2 3 2" xfId="2771"/>
    <cellStyle name="Normal 13 4 2 2 4" xfId="2772"/>
    <cellStyle name="Normal 13 4 2 3" xfId="2773"/>
    <cellStyle name="Normal 13 4 2 3 2" xfId="2774"/>
    <cellStyle name="Normal 13 4 2 3 2 2" xfId="2775"/>
    <cellStyle name="Normal 13 4 2 3 3" xfId="2776"/>
    <cellStyle name="Normal 13 4 2 4" xfId="2777"/>
    <cellStyle name="Normal 13 4 2 4 2" xfId="2778"/>
    <cellStyle name="Normal 13 4 2 5" xfId="2779"/>
    <cellStyle name="Normal 13 4 3" xfId="2780"/>
    <cellStyle name="Normal 13 4 3 2" xfId="2781"/>
    <cellStyle name="Normal 13 4 3 2 2" xfId="2782"/>
    <cellStyle name="Normal 13 4 3 2 2 2" xfId="2783"/>
    <cellStyle name="Normal 13 4 3 2 3" xfId="2784"/>
    <cellStyle name="Normal 13 4 3 3" xfId="2785"/>
    <cellStyle name="Normal 13 4 3 3 2" xfId="2786"/>
    <cellStyle name="Normal 13 4 3 4" xfId="2787"/>
    <cellStyle name="Normal 13 4 4" xfId="2788"/>
    <cellStyle name="Normal 13 4 4 2" xfId="2789"/>
    <cellStyle name="Normal 13 4 4 2 2" xfId="2790"/>
    <cellStyle name="Normal 13 4 4 3" xfId="2791"/>
    <cellStyle name="Normal 13 4 5" xfId="2792"/>
    <cellStyle name="Normal 13 4 5 2" xfId="2793"/>
    <cellStyle name="Normal 13 4 6" xfId="2794"/>
    <cellStyle name="Normal 13 5" xfId="2795"/>
    <cellStyle name="Normal 13 5 2" xfId="2796"/>
    <cellStyle name="Normal 13 5 2 2" xfId="2797"/>
    <cellStyle name="Normal 13 5 2 2 2" xfId="2798"/>
    <cellStyle name="Normal 13 5 2 2 2 2" xfId="2799"/>
    <cellStyle name="Normal 13 5 2 2 2 2 2" xfId="2800"/>
    <cellStyle name="Normal 13 5 2 2 2 3" xfId="2801"/>
    <cellStyle name="Normal 13 5 2 2 3" xfId="2802"/>
    <cellStyle name="Normal 13 5 2 2 3 2" xfId="2803"/>
    <cellStyle name="Normal 13 5 2 2 4" xfId="2804"/>
    <cellStyle name="Normal 13 5 2 3" xfId="2805"/>
    <cellStyle name="Normal 13 5 2 3 2" xfId="2806"/>
    <cellStyle name="Normal 13 5 2 3 2 2" xfId="2807"/>
    <cellStyle name="Normal 13 5 2 3 3" xfId="2808"/>
    <cellStyle name="Normal 13 5 2 4" xfId="2809"/>
    <cellStyle name="Normal 13 5 2 4 2" xfId="2810"/>
    <cellStyle name="Normal 13 5 2 5" xfId="2811"/>
    <cellStyle name="Normal 13 5 3" xfId="2812"/>
    <cellStyle name="Normal 13 5 3 2" xfId="2813"/>
    <cellStyle name="Normal 13 5 3 2 2" xfId="2814"/>
    <cellStyle name="Normal 13 5 3 2 2 2" xfId="2815"/>
    <cellStyle name="Normal 13 5 3 2 3" xfId="2816"/>
    <cellStyle name="Normal 13 5 3 3" xfId="2817"/>
    <cellStyle name="Normal 13 5 3 3 2" xfId="2818"/>
    <cellStyle name="Normal 13 5 3 4" xfId="2819"/>
    <cellStyle name="Normal 13 5 4" xfId="2820"/>
    <cellStyle name="Normal 13 5 4 2" xfId="2821"/>
    <cellStyle name="Normal 13 5 4 2 2" xfId="2822"/>
    <cellStyle name="Normal 13 5 4 3" xfId="2823"/>
    <cellStyle name="Normal 13 5 5" xfId="2824"/>
    <cellStyle name="Normal 13 5 5 2" xfId="2825"/>
    <cellStyle name="Normal 13 5 6" xfId="2826"/>
    <cellStyle name="Normal 13 6" xfId="2827"/>
    <cellStyle name="Normal 13 6 2" xfId="2828"/>
    <cellStyle name="Normal 13 6 2 2" xfId="2829"/>
    <cellStyle name="Normal 13 6 2 2 2" xfId="2830"/>
    <cellStyle name="Normal 13 6 2 2 2 2" xfId="2831"/>
    <cellStyle name="Normal 13 6 2 2 3" xfId="2832"/>
    <cellStyle name="Normal 13 6 2 3" xfId="2833"/>
    <cellStyle name="Normal 13 6 2 3 2" xfId="2834"/>
    <cellStyle name="Normal 13 6 2 4" xfId="2835"/>
    <cellStyle name="Normal 13 6 3" xfId="2836"/>
    <cellStyle name="Normal 13 6 3 2" xfId="2837"/>
    <cellStyle name="Normal 13 6 3 2 2" xfId="2838"/>
    <cellStyle name="Normal 13 6 3 3" xfId="2839"/>
    <cellStyle name="Normal 13 6 4" xfId="2840"/>
    <cellStyle name="Normal 13 6 4 2" xfId="2841"/>
    <cellStyle name="Normal 13 6 5" xfId="2842"/>
    <cellStyle name="Normal 13 7" xfId="2843"/>
    <cellStyle name="Normal 13 7 2" xfId="2844"/>
    <cellStyle name="Normal 13 7 2 2" xfId="2845"/>
    <cellStyle name="Normal 13 7 2 2 2" xfId="2846"/>
    <cellStyle name="Normal 13 7 2 3" xfId="2847"/>
    <cellStyle name="Normal 13 7 3" xfId="2848"/>
    <cellStyle name="Normal 13 7 3 2" xfId="2849"/>
    <cellStyle name="Normal 13 7 4" xfId="2850"/>
    <cellStyle name="Normal 13 8" xfId="2851"/>
    <cellStyle name="Normal 13 8 2" xfId="2852"/>
    <cellStyle name="Normal 13 8 2 2" xfId="2853"/>
    <cellStyle name="Normal 13 8 3" xfId="2854"/>
    <cellStyle name="Normal 13 9" xfId="2855"/>
    <cellStyle name="Normal 13 9 2" xfId="2856"/>
    <cellStyle name="Normal 14" xfId="2857"/>
    <cellStyle name="Normal 14 2" xfId="2858"/>
    <cellStyle name="Normal 14 2 2" xfId="2859"/>
    <cellStyle name="Normal 14 2 2 2" xfId="2860"/>
    <cellStyle name="Normal 14 2 2 2 2" xfId="2861"/>
    <cellStyle name="Normal 14 2 2 2 2 2" xfId="2862"/>
    <cellStyle name="Normal 14 2 2 2 2 2 2" xfId="2863"/>
    <cellStyle name="Normal 14 2 2 2 2 3" xfId="2864"/>
    <cellStyle name="Normal 14 2 2 2 3" xfId="2865"/>
    <cellStyle name="Normal 14 2 2 2 3 2" xfId="2866"/>
    <cellStyle name="Normal 14 2 2 2 4" xfId="2867"/>
    <cellStyle name="Normal 14 2 2 3" xfId="2868"/>
    <cellStyle name="Normal 14 2 2 3 2" xfId="2869"/>
    <cellStyle name="Normal 14 2 2 3 2 2" xfId="2870"/>
    <cellStyle name="Normal 14 2 2 3 3" xfId="2871"/>
    <cellStyle name="Normal 14 2 2 4" xfId="2872"/>
    <cellStyle name="Normal 14 2 2 4 2" xfId="2873"/>
    <cellStyle name="Normal 14 2 2 5" xfId="2874"/>
    <cellStyle name="Normal 14 2 3" xfId="2875"/>
    <cellStyle name="Normal 14 2 3 2" xfId="2876"/>
    <cellStyle name="Normal 14 2 3 2 2" xfId="2877"/>
    <cellStyle name="Normal 14 2 3 2 2 2" xfId="2878"/>
    <cellStyle name="Normal 14 2 3 2 3" xfId="2879"/>
    <cellStyle name="Normal 14 2 3 3" xfId="2880"/>
    <cellStyle name="Normal 14 2 3 3 2" xfId="2881"/>
    <cellStyle name="Normal 14 2 3 4" xfId="2882"/>
    <cellStyle name="Normal 14 2 4" xfId="2883"/>
    <cellStyle name="Normal 14 2 4 2" xfId="2884"/>
    <cellStyle name="Normal 14 2 4 2 2" xfId="2885"/>
    <cellStyle name="Normal 14 2 4 3" xfId="2886"/>
    <cellStyle name="Normal 14 2 5" xfId="2887"/>
    <cellStyle name="Normal 14 2 5 2" xfId="2888"/>
    <cellStyle name="Normal 14 2 6" xfId="2889"/>
    <cellStyle name="Normal 14 3" xfId="2890"/>
    <cellStyle name="Normal 14 3 2" xfId="2891"/>
    <cellStyle name="Normal 14 3 2 2" xfId="2892"/>
    <cellStyle name="Normal 14 3 2 2 2" xfId="2893"/>
    <cellStyle name="Normal 14 3 2 2 2 2" xfId="2894"/>
    <cellStyle name="Normal 14 3 2 2 2 2 2" xfId="2895"/>
    <cellStyle name="Normal 14 3 2 2 2 3" xfId="2896"/>
    <cellStyle name="Normal 14 3 2 2 3" xfId="2897"/>
    <cellStyle name="Normal 14 3 2 2 3 2" xfId="2898"/>
    <cellStyle name="Normal 14 3 2 2 4" xfId="2899"/>
    <cellStyle name="Normal 14 3 2 3" xfId="2900"/>
    <cellStyle name="Normal 14 3 2 3 2" xfId="2901"/>
    <cellStyle name="Normal 14 3 2 3 2 2" xfId="2902"/>
    <cellStyle name="Normal 14 3 2 3 3" xfId="2903"/>
    <cellStyle name="Normal 14 3 2 4" xfId="2904"/>
    <cellStyle name="Normal 14 3 2 4 2" xfId="2905"/>
    <cellStyle name="Normal 14 3 2 5" xfId="2906"/>
    <cellStyle name="Normal 14 3 3" xfId="2907"/>
    <cellStyle name="Normal 14 3 3 2" xfId="2908"/>
    <cellStyle name="Normal 14 3 3 2 2" xfId="2909"/>
    <cellStyle name="Normal 14 3 3 2 2 2" xfId="2910"/>
    <cellStyle name="Normal 14 3 3 2 3" xfId="2911"/>
    <cellStyle name="Normal 14 3 3 3" xfId="2912"/>
    <cellStyle name="Normal 14 3 3 3 2" xfId="2913"/>
    <cellStyle name="Normal 14 3 3 4" xfId="2914"/>
    <cellStyle name="Normal 14 3 4" xfId="2915"/>
    <cellStyle name="Normal 14 3 4 2" xfId="2916"/>
    <cellStyle name="Normal 14 3 4 2 2" xfId="2917"/>
    <cellStyle name="Normal 14 3 4 3" xfId="2918"/>
    <cellStyle name="Normal 14 3 5" xfId="2919"/>
    <cellStyle name="Normal 14 3 5 2" xfId="2920"/>
    <cellStyle name="Normal 14 3 6" xfId="2921"/>
    <cellStyle name="Normal 14 4" xfId="2922"/>
    <cellStyle name="Normal 14 4 2" xfId="2923"/>
    <cellStyle name="Normal 14 4 2 2" xfId="2924"/>
    <cellStyle name="Normal 14 4 2 2 2" xfId="2925"/>
    <cellStyle name="Normal 14 4 2 2 2 2" xfId="2926"/>
    <cellStyle name="Normal 14 4 2 2 2 2 2" xfId="2927"/>
    <cellStyle name="Normal 14 4 2 2 2 3" xfId="2928"/>
    <cellStyle name="Normal 14 4 2 2 3" xfId="2929"/>
    <cellStyle name="Normal 14 4 2 2 3 2" xfId="2930"/>
    <cellStyle name="Normal 14 4 2 2 4" xfId="2931"/>
    <cellStyle name="Normal 14 4 2 3" xfId="2932"/>
    <cellStyle name="Normal 14 4 2 3 2" xfId="2933"/>
    <cellStyle name="Normal 14 4 2 3 2 2" xfId="2934"/>
    <cellStyle name="Normal 14 4 2 3 3" xfId="2935"/>
    <cellStyle name="Normal 14 4 2 4" xfId="2936"/>
    <cellStyle name="Normal 14 4 2 4 2" xfId="2937"/>
    <cellStyle name="Normal 14 4 2 5" xfId="2938"/>
    <cellStyle name="Normal 14 4 3" xfId="2939"/>
    <cellStyle name="Normal 14 4 3 2" xfId="2940"/>
    <cellStyle name="Normal 14 4 3 2 2" xfId="2941"/>
    <cellStyle name="Normal 14 4 3 2 2 2" xfId="2942"/>
    <cellStyle name="Normal 14 4 3 2 3" xfId="2943"/>
    <cellStyle name="Normal 14 4 3 3" xfId="2944"/>
    <cellStyle name="Normal 14 4 3 3 2" xfId="2945"/>
    <cellStyle name="Normal 14 4 3 4" xfId="2946"/>
    <cellStyle name="Normal 14 4 4" xfId="2947"/>
    <cellStyle name="Normal 14 4 4 2" xfId="2948"/>
    <cellStyle name="Normal 14 4 4 2 2" xfId="2949"/>
    <cellStyle name="Normal 14 4 4 3" xfId="2950"/>
    <cellStyle name="Normal 14 4 5" xfId="2951"/>
    <cellStyle name="Normal 14 4 5 2" xfId="2952"/>
    <cellStyle name="Normal 14 4 6" xfId="2953"/>
    <cellStyle name="Normal 14 5" xfId="2954"/>
    <cellStyle name="Normal 14 5 2" xfId="2955"/>
    <cellStyle name="Normal 14 5 2 2" xfId="2956"/>
    <cellStyle name="Normal 14 5 2 2 2" xfId="2957"/>
    <cellStyle name="Normal 14 5 2 2 2 2" xfId="2958"/>
    <cellStyle name="Normal 14 5 2 2 2 2 2" xfId="2959"/>
    <cellStyle name="Normal 14 5 2 2 2 3" xfId="2960"/>
    <cellStyle name="Normal 14 5 2 2 3" xfId="2961"/>
    <cellStyle name="Normal 14 5 2 2 3 2" xfId="2962"/>
    <cellStyle name="Normal 14 5 2 2 4" xfId="2963"/>
    <cellStyle name="Normal 14 5 2 3" xfId="2964"/>
    <cellStyle name="Normal 14 5 2 3 2" xfId="2965"/>
    <cellStyle name="Normal 14 5 2 3 2 2" xfId="2966"/>
    <cellStyle name="Normal 14 5 2 3 3" xfId="2967"/>
    <cellStyle name="Normal 14 5 2 4" xfId="2968"/>
    <cellStyle name="Normal 14 5 2 4 2" xfId="2969"/>
    <cellStyle name="Normal 14 5 2 5" xfId="2970"/>
    <cellStyle name="Normal 14 5 3" xfId="2971"/>
    <cellStyle name="Normal 14 5 3 2" xfId="2972"/>
    <cellStyle name="Normal 14 5 3 2 2" xfId="2973"/>
    <cellStyle name="Normal 14 5 3 2 2 2" xfId="2974"/>
    <cellStyle name="Normal 14 5 3 2 3" xfId="2975"/>
    <cellStyle name="Normal 14 5 3 3" xfId="2976"/>
    <cellStyle name="Normal 14 5 3 3 2" xfId="2977"/>
    <cellStyle name="Normal 14 5 3 4" xfId="2978"/>
    <cellStyle name="Normal 14 5 4" xfId="2979"/>
    <cellStyle name="Normal 14 5 4 2" xfId="2980"/>
    <cellStyle name="Normal 14 5 4 2 2" xfId="2981"/>
    <cellStyle name="Normal 14 5 4 3" xfId="2982"/>
    <cellStyle name="Normal 14 5 5" xfId="2983"/>
    <cellStyle name="Normal 14 5 5 2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3" xfId="2992"/>
    <cellStyle name="Normal 14 6 2 3 2" xfId="2993"/>
    <cellStyle name="Normal 14 6 2 4" xfId="2994"/>
    <cellStyle name="Normal 14 6 3" xfId="2995"/>
    <cellStyle name="Normal 14 6 3 2" xfId="2996"/>
    <cellStyle name="Normal 14 6 3 2 2" xfId="2997"/>
    <cellStyle name="Normal 14 6 3 3" xfId="2998"/>
    <cellStyle name="Normal 14 6 4" xfId="2999"/>
    <cellStyle name="Normal 14 6 4 2" xfId="3000"/>
    <cellStyle name="Normal 14 6 5" xfId="3001"/>
    <cellStyle name="Normal 14 7" xfId="3002"/>
    <cellStyle name="Normal 14 7 2" xfId="3003"/>
    <cellStyle name="Normal 14 7 2 2" xfId="3004"/>
    <cellStyle name="Normal 14 7 2 2 2" xfId="3005"/>
    <cellStyle name="Normal 14 7 2 3" xfId="3006"/>
    <cellStyle name="Normal 14 7 3" xfId="3007"/>
    <cellStyle name="Normal 14 7 3 2" xfId="3008"/>
    <cellStyle name="Normal 14 7 4" xfId="3009"/>
    <cellStyle name="Normal 15" xfId="3010"/>
    <cellStyle name="Normal 15 2" xfId="3011"/>
    <cellStyle name="Normal 15 2 2" xfId="3012"/>
    <cellStyle name="Normal 15 2 2 2" xfId="3013"/>
    <cellStyle name="Normal 15 2 2 2 2" xfId="3014"/>
    <cellStyle name="Normal 15 2 2 2 2 2" xfId="3015"/>
    <cellStyle name="Normal 15 2 2 2 2 2 2" xfId="3016"/>
    <cellStyle name="Normal 15 2 2 2 2 3" xfId="3017"/>
    <cellStyle name="Normal 15 2 2 2 3" xfId="3018"/>
    <cellStyle name="Normal 15 2 2 2 3 2" xfId="3019"/>
    <cellStyle name="Normal 15 2 2 2 4" xfId="3020"/>
    <cellStyle name="Normal 15 2 2 3" xfId="3021"/>
    <cellStyle name="Normal 15 2 2 3 2" xfId="3022"/>
    <cellStyle name="Normal 15 2 2 3 2 2" xfId="3023"/>
    <cellStyle name="Normal 15 2 2 3 3" xfId="3024"/>
    <cellStyle name="Normal 15 2 2 4" xfId="3025"/>
    <cellStyle name="Normal 15 2 2 4 2" xfId="3026"/>
    <cellStyle name="Normal 15 2 2 5" xfId="3027"/>
    <cellStyle name="Normal 15 2 3" xfId="3028"/>
    <cellStyle name="Normal 15 2 3 2" xfId="3029"/>
    <cellStyle name="Normal 15 2 3 2 2" xfId="3030"/>
    <cellStyle name="Normal 15 2 3 2 2 2" xfId="3031"/>
    <cellStyle name="Normal 15 2 3 2 3" xfId="3032"/>
    <cellStyle name="Normal 15 2 3 3" xfId="3033"/>
    <cellStyle name="Normal 15 2 3 3 2" xfId="3034"/>
    <cellStyle name="Normal 15 2 3 4" xfId="3035"/>
    <cellStyle name="Normal 15 2 4" xfId="3036"/>
    <cellStyle name="Normal 15 2 4 2" xfId="3037"/>
    <cellStyle name="Normal 15 2 4 2 2" xfId="3038"/>
    <cellStyle name="Normal 15 2 4 3" xfId="3039"/>
    <cellStyle name="Normal 15 2 5" xfId="3040"/>
    <cellStyle name="Normal 15 2 5 2" xfId="3041"/>
    <cellStyle name="Normal 15 2 6" xfId="3042"/>
    <cellStyle name="Normal 15 3" xfId="3043"/>
    <cellStyle name="Normal 15 3 2" xfId="3044"/>
    <cellStyle name="Normal 15 3 2 2" xfId="3045"/>
    <cellStyle name="Normal 15 3 2 2 2" xfId="3046"/>
    <cellStyle name="Normal 15 3 2 2 2 2" xfId="3047"/>
    <cellStyle name="Normal 15 3 2 2 2 2 2" xfId="3048"/>
    <cellStyle name="Normal 15 3 2 2 2 3" xfId="3049"/>
    <cellStyle name="Normal 15 3 2 2 3" xfId="3050"/>
    <cellStyle name="Normal 15 3 2 2 3 2" xfId="3051"/>
    <cellStyle name="Normal 15 3 2 2 4" xfId="3052"/>
    <cellStyle name="Normal 15 3 2 3" xfId="3053"/>
    <cellStyle name="Normal 15 3 2 3 2" xfId="3054"/>
    <cellStyle name="Normal 15 3 2 3 2 2" xfId="3055"/>
    <cellStyle name="Normal 15 3 2 3 3" xfId="3056"/>
    <cellStyle name="Normal 15 3 2 4" xfId="3057"/>
    <cellStyle name="Normal 15 3 2 4 2" xfId="3058"/>
    <cellStyle name="Normal 15 3 2 5" xfId="3059"/>
    <cellStyle name="Normal 15 3 3" xfId="3060"/>
    <cellStyle name="Normal 15 3 3 2" xfId="3061"/>
    <cellStyle name="Normal 15 3 3 2 2" xfId="3062"/>
    <cellStyle name="Normal 15 3 3 2 2 2" xfId="3063"/>
    <cellStyle name="Normal 15 3 3 2 3" xfId="3064"/>
    <cellStyle name="Normal 15 3 3 3" xfId="3065"/>
    <cellStyle name="Normal 15 3 3 3 2" xfId="3066"/>
    <cellStyle name="Normal 15 3 3 4" xfId="3067"/>
    <cellStyle name="Normal 15 3 4" xfId="3068"/>
    <cellStyle name="Normal 15 3 4 2" xfId="3069"/>
    <cellStyle name="Normal 15 3 4 2 2" xfId="3070"/>
    <cellStyle name="Normal 15 3 4 3" xfId="3071"/>
    <cellStyle name="Normal 15 3 5" xfId="3072"/>
    <cellStyle name="Normal 15 3 5 2" xfId="3073"/>
    <cellStyle name="Normal 15 3 6" xfId="3074"/>
    <cellStyle name="Normal 15 4" xfId="3075"/>
    <cellStyle name="Normal 15 4 2" xfId="3076"/>
    <cellStyle name="Normal 15 4 2 2" xfId="3077"/>
    <cellStyle name="Normal 15 4 2 2 2" xfId="3078"/>
    <cellStyle name="Normal 15 4 2 2 2 2" xfId="3079"/>
    <cellStyle name="Normal 15 4 2 2 3" xfId="3080"/>
    <cellStyle name="Normal 15 4 2 3" xfId="3081"/>
    <cellStyle name="Normal 15 4 2 3 2" xfId="3082"/>
    <cellStyle name="Normal 15 4 2 4" xfId="3083"/>
    <cellStyle name="Normal 15 4 3" xfId="3084"/>
    <cellStyle name="Normal 15 4 3 2" xfId="3085"/>
    <cellStyle name="Normal 15 4 3 2 2" xfId="3086"/>
    <cellStyle name="Normal 15 4 3 3" xfId="3087"/>
    <cellStyle name="Normal 15 4 4" xfId="3088"/>
    <cellStyle name="Normal 15 4 4 2" xfId="3089"/>
    <cellStyle name="Normal 15 4 5" xfId="3090"/>
    <cellStyle name="Normal 15 5" xfId="3091"/>
    <cellStyle name="Normal 15 5 2" xfId="3092"/>
    <cellStyle name="Normal 15 5 2 2" xfId="3093"/>
    <cellStyle name="Normal 15 5 2 2 2" xfId="3094"/>
    <cellStyle name="Normal 15 5 2 3" xfId="3095"/>
    <cellStyle name="Normal 15 5 3" xfId="3096"/>
    <cellStyle name="Normal 15 5 3 2" xfId="3097"/>
    <cellStyle name="Normal 15 5 4" xfId="3098"/>
    <cellStyle name="Normal 16" xfId="3099"/>
    <cellStyle name="Normal 16 2" xfId="3100"/>
    <cellStyle name="Normal 16 2 2" xfId="3101"/>
    <cellStyle name="Normal 16 2 2 2" xfId="3102"/>
    <cellStyle name="Normal 16 2 2 2 2" xfId="3103"/>
    <cellStyle name="Normal 16 2 2 2 2 2" xfId="3104"/>
    <cellStyle name="Normal 16 2 2 2 2 2 2" xfId="3105"/>
    <cellStyle name="Normal 16 2 2 2 2 3" xfId="3106"/>
    <cellStyle name="Normal 16 2 2 2 3" xfId="3107"/>
    <cellStyle name="Normal 16 2 2 2 3 2" xfId="3108"/>
    <cellStyle name="Normal 16 2 2 2 4" xfId="3109"/>
    <cellStyle name="Normal 16 2 2 3" xfId="3110"/>
    <cellStyle name="Normal 16 2 2 3 2" xfId="3111"/>
    <cellStyle name="Normal 16 2 2 3 2 2" xfId="3112"/>
    <cellStyle name="Normal 16 2 2 3 3" xfId="3113"/>
    <cellStyle name="Normal 16 2 2 4" xfId="3114"/>
    <cellStyle name="Normal 16 2 2 4 2" xfId="3115"/>
    <cellStyle name="Normal 16 2 2 5" xfId="3116"/>
    <cellStyle name="Normal 16 2 3" xfId="3117"/>
    <cellStyle name="Normal 16 2 3 2" xfId="3118"/>
    <cellStyle name="Normal 16 2 3 2 2" xfId="3119"/>
    <cellStyle name="Normal 16 2 3 2 2 2" xfId="3120"/>
    <cellStyle name="Normal 16 2 3 2 3" xfId="3121"/>
    <cellStyle name="Normal 16 2 3 3" xfId="3122"/>
    <cellStyle name="Normal 16 2 3 3 2" xfId="3123"/>
    <cellStyle name="Normal 16 2 3 4" xfId="3124"/>
    <cellStyle name="Normal 16 2 4" xfId="3125"/>
    <cellStyle name="Normal 16 2 4 2" xfId="3126"/>
    <cellStyle name="Normal 16 2 4 2 2" xfId="3127"/>
    <cellStyle name="Normal 16 2 4 3" xfId="3128"/>
    <cellStyle name="Normal 16 2 5" xfId="3129"/>
    <cellStyle name="Normal 16 2 5 2" xfId="3130"/>
    <cellStyle name="Normal 16 2 6" xfId="3131"/>
    <cellStyle name="Normal 16 3" xfId="3132"/>
    <cellStyle name="Normal 16 3 2" xfId="3133"/>
    <cellStyle name="Normal 16 3 2 2" xfId="3134"/>
    <cellStyle name="Normal 16 3 2 2 2" xfId="3135"/>
    <cellStyle name="Normal 16 3 2 2 2 2" xfId="3136"/>
    <cellStyle name="Normal 16 3 2 2 2 2 2" xfId="3137"/>
    <cellStyle name="Normal 16 3 2 2 2 3" xfId="3138"/>
    <cellStyle name="Normal 16 3 2 2 3" xfId="3139"/>
    <cellStyle name="Normal 16 3 2 2 3 2" xfId="3140"/>
    <cellStyle name="Normal 16 3 2 2 4" xfId="3141"/>
    <cellStyle name="Normal 16 3 2 3" xfId="3142"/>
    <cellStyle name="Normal 16 3 2 3 2" xfId="3143"/>
    <cellStyle name="Normal 16 3 2 3 2 2" xfId="3144"/>
    <cellStyle name="Normal 16 3 2 3 3" xfId="3145"/>
    <cellStyle name="Normal 16 3 2 4" xfId="3146"/>
    <cellStyle name="Normal 16 3 2 4 2" xfId="3147"/>
    <cellStyle name="Normal 16 3 2 5" xfId="3148"/>
    <cellStyle name="Normal 16 3 3" xfId="3149"/>
    <cellStyle name="Normal 16 3 3 2" xfId="3150"/>
    <cellStyle name="Normal 16 3 3 2 2" xfId="3151"/>
    <cellStyle name="Normal 16 3 3 2 2 2" xfId="3152"/>
    <cellStyle name="Normal 16 3 3 2 3" xfId="3153"/>
    <cellStyle name="Normal 16 3 3 3" xfId="3154"/>
    <cellStyle name="Normal 16 3 3 3 2" xfId="3155"/>
    <cellStyle name="Normal 16 3 3 4" xfId="3156"/>
    <cellStyle name="Normal 16 3 4" xfId="3157"/>
    <cellStyle name="Normal 16 3 4 2" xfId="3158"/>
    <cellStyle name="Normal 16 3 4 2 2" xfId="3159"/>
    <cellStyle name="Normal 16 3 4 3" xfId="3160"/>
    <cellStyle name="Normal 16 3 5" xfId="3161"/>
    <cellStyle name="Normal 16 3 5 2" xfId="3162"/>
    <cellStyle name="Normal 16 3 6" xfId="3163"/>
    <cellStyle name="Normal 16 4" xfId="3164"/>
    <cellStyle name="Normal 16 4 2" xfId="3165"/>
    <cellStyle name="Normal 16 4 2 2" xfId="3166"/>
    <cellStyle name="Normal 16 4 2 2 2" xfId="3167"/>
    <cellStyle name="Normal 16 4 2 2 2 2" xfId="3168"/>
    <cellStyle name="Normal 16 4 2 2 3" xfId="3169"/>
    <cellStyle name="Normal 16 4 2 3" xfId="3170"/>
    <cellStyle name="Normal 16 4 2 3 2" xfId="3171"/>
    <cellStyle name="Normal 16 4 2 4" xfId="3172"/>
    <cellStyle name="Normal 16 4 3" xfId="3173"/>
    <cellStyle name="Normal 16 4 3 2" xfId="3174"/>
    <cellStyle name="Normal 16 4 3 2 2" xfId="3175"/>
    <cellStyle name="Normal 16 4 3 3" xfId="3176"/>
    <cellStyle name="Normal 16 4 4" xfId="3177"/>
    <cellStyle name="Normal 16 4 4 2" xfId="3178"/>
    <cellStyle name="Normal 16 4 5" xfId="3179"/>
    <cellStyle name="Normal 16 5" xfId="3180"/>
    <cellStyle name="Normal 16 5 2" xfId="3181"/>
    <cellStyle name="Normal 16 5 2 2" xfId="3182"/>
    <cellStyle name="Normal 16 5 2 2 2" xfId="3183"/>
    <cellStyle name="Normal 16 5 2 3" xfId="3184"/>
    <cellStyle name="Normal 16 5 3" xfId="3185"/>
    <cellStyle name="Normal 16 5 3 2" xfId="3186"/>
    <cellStyle name="Normal 16 5 4" xfId="3187"/>
    <cellStyle name="Normal 17" xfId="3188"/>
    <cellStyle name="Normal 17 2" xfId="3189"/>
    <cellStyle name="Normal 17 2 2" xfId="3190"/>
    <cellStyle name="Normal 17 2 2 2" xfId="3191"/>
    <cellStyle name="Normal 17 2 2 2 2" xfId="3192"/>
    <cellStyle name="Normal 17 2 2 2 2 2" xfId="3193"/>
    <cellStyle name="Normal 17 2 2 2 2 2 2" xfId="3194"/>
    <cellStyle name="Normal 17 2 2 2 2 3" xfId="3195"/>
    <cellStyle name="Normal 17 2 2 2 3" xfId="3196"/>
    <cellStyle name="Normal 17 2 2 2 3 2" xfId="3197"/>
    <cellStyle name="Normal 17 2 2 2 4" xfId="3198"/>
    <cellStyle name="Normal 17 2 2 3" xfId="3199"/>
    <cellStyle name="Normal 17 2 2 3 2" xfId="3200"/>
    <cellStyle name="Normal 17 2 2 3 2 2" xfId="3201"/>
    <cellStyle name="Normal 17 2 2 3 3" xfId="3202"/>
    <cellStyle name="Normal 17 2 2 4" xfId="3203"/>
    <cellStyle name="Normal 17 2 2 4 2" xfId="3204"/>
    <cellStyle name="Normal 17 2 2 5" xfId="3205"/>
    <cellStyle name="Normal 17 2 3" xfId="3206"/>
    <cellStyle name="Normal 17 2 3 2" xfId="3207"/>
    <cellStyle name="Normal 17 2 3 2 2" xfId="3208"/>
    <cellStyle name="Normal 17 2 3 2 2 2" xfId="3209"/>
    <cellStyle name="Normal 17 2 3 2 3" xfId="3210"/>
    <cellStyle name="Normal 17 2 3 3" xfId="3211"/>
    <cellStyle name="Normal 17 2 3 3 2" xfId="3212"/>
    <cellStyle name="Normal 17 2 3 4" xfId="3213"/>
    <cellStyle name="Normal 17 2 4" xfId="3214"/>
    <cellStyle name="Normal 17 2 4 2" xfId="3215"/>
    <cellStyle name="Normal 17 2 4 2 2" xfId="3216"/>
    <cellStyle name="Normal 17 2 4 3" xfId="3217"/>
    <cellStyle name="Normal 17 2 5" xfId="3218"/>
    <cellStyle name="Normal 17 2 5 2" xfId="3219"/>
    <cellStyle name="Normal 17 2 6" xfId="3220"/>
    <cellStyle name="Normal 17 3" xfId="3221"/>
    <cellStyle name="Normal 17 3 2" xfId="3222"/>
    <cellStyle name="Normal 17 3 2 2" xfId="3223"/>
    <cellStyle name="Normal 17 3 2 2 2" xfId="3224"/>
    <cellStyle name="Normal 17 3 2 2 2 2" xfId="3225"/>
    <cellStyle name="Normal 17 3 2 2 2 2 2" xfId="3226"/>
    <cellStyle name="Normal 17 3 2 2 2 3" xfId="3227"/>
    <cellStyle name="Normal 17 3 2 2 3" xfId="3228"/>
    <cellStyle name="Normal 17 3 2 2 3 2" xfId="3229"/>
    <cellStyle name="Normal 17 3 2 2 4" xfId="3230"/>
    <cellStyle name="Normal 17 3 2 3" xfId="3231"/>
    <cellStyle name="Normal 17 3 2 3 2" xfId="3232"/>
    <cellStyle name="Normal 17 3 2 3 2 2" xfId="3233"/>
    <cellStyle name="Normal 17 3 2 3 3" xfId="3234"/>
    <cellStyle name="Normal 17 3 2 4" xfId="3235"/>
    <cellStyle name="Normal 17 3 2 4 2" xfId="3236"/>
    <cellStyle name="Normal 17 3 2 5" xfId="3237"/>
    <cellStyle name="Normal 17 3 3" xfId="3238"/>
    <cellStyle name="Normal 17 3 3 2" xfId="3239"/>
    <cellStyle name="Normal 17 3 3 2 2" xfId="3240"/>
    <cellStyle name="Normal 17 3 3 2 2 2" xfId="3241"/>
    <cellStyle name="Normal 17 3 3 2 3" xfId="3242"/>
    <cellStyle name="Normal 17 3 3 3" xfId="3243"/>
    <cellStyle name="Normal 17 3 3 3 2" xfId="3244"/>
    <cellStyle name="Normal 17 3 3 4" xfId="3245"/>
    <cellStyle name="Normal 17 3 4" xfId="3246"/>
    <cellStyle name="Normal 17 3 4 2" xfId="3247"/>
    <cellStyle name="Normal 17 3 4 2 2" xfId="3248"/>
    <cellStyle name="Normal 17 3 4 3" xfId="3249"/>
    <cellStyle name="Normal 17 3 5" xfId="3250"/>
    <cellStyle name="Normal 17 3 5 2" xfId="3251"/>
    <cellStyle name="Normal 17 3 6" xfId="3252"/>
    <cellStyle name="Normal 17 4" xfId="3253"/>
    <cellStyle name="Normal 17 4 2" xfId="3254"/>
    <cellStyle name="Normal 17 4 2 2" xfId="3255"/>
    <cellStyle name="Normal 17 4 2 2 2" xfId="3256"/>
    <cellStyle name="Normal 17 4 2 2 2 2" xfId="3257"/>
    <cellStyle name="Normal 17 4 2 2 3" xfId="3258"/>
    <cellStyle name="Normal 17 4 2 3" xfId="3259"/>
    <cellStyle name="Normal 17 4 2 3 2" xfId="3260"/>
    <cellStyle name="Normal 17 4 2 4" xfId="3261"/>
    <cellStyle name="Normal 17 4 3" xfId="3262"/>
    <cellStyle name="Normal 17 4 3 2" xfId="3263"/>
    <cellStyle name="Normal 17 4 3 2 2" xfId="3264"/>
    <cellStyle name="Normal 17 4 3 3" xfId="3265"/>
    <cellStyle name="Normal 17 4 4" xfId="3266"/>
    <cellStyle name="Normal 17 4 4 2" xfId="3267"/>
    <cellStyle name="Normal 17 4 5" xfId="3268"/>
    <cellStyle name="Normal 17 5" xfId="3269"/>
    <cellStyle name="Normal 17 5 2" xfId="3270"/>
    <cellStyle name="Normal 17 5 2 2" xfId="3271"/>
    <cellStyle name="Normal 17 5 2 2 2" xfId="3272"/>
    <cellStyle name="Normal 17 5 2 3" xfId="3273"/>
    <cellStyle name="Normal 17 5 3" xfId="3274"/>
    <cellStyle name="Normal 17 5 3 2" xfId="3275"/>
    <cellStyle name="Normal 17 5 4" xfId="3276"/>
    <cellStyle name="Normal 18" xfId="3277"/>
    <cellStyle name="Normal 18 2" xfId="3278"/>
    <cellStyle name="Normal 18 2 2" xfId="3279"/>
    <cellStyle name="Normal 18 2 2 2" xfId="3280"/>
    <cellStyle name="Normal 18 2 2 2 2" xfId="3281"/>
    <cellStyle name="Normal 18 2 2 2 2 2" xfId="3282"/>
    <cellStyle name="Normal 18 2 2 2 2 2 2" xfId="3283"/>
    <cellStyle name="Normal 18 2 2 2 2 3" xfId="3284"/>
    <cellStyle name="Normal 18 2 2 2 3" xfId="3285"/>
    <cellStyle name="Normal 18 2 2 2 3 2" xfId="3286"/>
    <cellStyle name="Normal 18 2 2 2 4" xfId="3287"/>
    <cellStyle name="Normal 18 2 2 3" xfId="3288"/>
    <cellStyle name="Normal 18 2 2 3 2" xfId="3289"/>
    <cellStyle name="Normal 18 2 2 3 2 2" xfId="3290"/>
    <cellStyle name="Normal 18 2 2 3 3" xfId="3291"/>
    <cellStyle name="Normal 18 2 2 4" xfId="3292"/>
    <cellStyle name="Normal 18 2 2 4 2" xfId="3293"/>
    <cellStyle name="Normal 18 2 2 5" xfId="3294"/>
    <cellStyle name="Normal 18 2 3" xfId="3295"/>
    <cellStyle name="Normal 18 2 3 2" xfId="3296"/>
    <cellStyle name="Normal 18 2 3 2 2" xfId="3297"/>
    <cellStyle name="Normal 18 2 3 2 2 2" xfId="3298"/>
    <cellStyle name="Normal 18 2 3 2 3" xfId="3299"/>
    <cellStyle name="Normal 18 2 3 3" xfId="3300"/>
    <cellStyle name="Normal 18 2 3 3 2" xfId="3301"/>
    <cellStyle name="Normal 18 2 3 4" xfId="3302"/>
    <cellStyle name="Normal 18 2 4" xfId="3303"/>
    <cellStyle name="Normal 18 2 4 2" xfId="3304"/>
    <cellStyle name="Normal 18 2 4 2 2" xfId="3305"/>
    <cellStyle name="Normal 18 2 4 3" xfId="3306"/>
    <cellStyle name="Normal 18 2 5" xfId="3307"/>
    <cellStyle name="Normal 18 2 5 2" xfId="3308"/>
    <cellStyle name="Normal 18 2 6" xfId="3309"/>
    <cellStyle name="Normal 18 3" xfId="3310"/>
    <cellStyle name="Normal 18 3 2" xfId="3311"/>
    <cellStyle name="Normal 18 3 2 2" xfId="3312"/>
    <cellStyle name="Normal 18 3 2 2 2" xfId="3313"/>
    <cellStyle name="Normal 18 3 2 2 2 2" xfId="3314"/>
    <cellStyle name="Normal 18 3 2 2 2 2 2" xfId="3315"/>
    <cellStyle name="Normal 18 3 2 2 2 3" xfId="3316"/>
    <cellStyle name="Normal 18 3 2 2 3" xfId="3317"/>
    <cellStyle name="Normal 18 3 2 2 3 2" xfId="3318"/>
    <cellStyle name="Normal 18 3 2 2 4" xfId="3319"/>
    <cellStyle name="Normal 18 3 2 3" xfId="3320"/>
    <cellStyle name="Normal 18 3 2 3 2" xfId="3321"/>
    <cellStyle name="Normal 18 3 2 3 2 2" xfId="3322"/>
    <cellStyle name="Normal 18 3 2 3 3" xfId="3323"/>
    <cellStyle name="Normal 18 3 2 4" xfId="3324"/>
    <cellStyle name="Normal 18 3 2 4 2" xfId="3325"/>
    <cellStyle name="Normal 18 3 2 5" xfId="3326"/>
    <cellStyle name="Normal 18 3 3" xfId="3327"/>
    <cellStyle name="Normal 18 3 3 2" xfId="3328"/>
    <cellStyle name="Normal 18 3 3 2 2" xfId="3329"/>
    <cellStyle name="Normal 18 3 3 2 2 2" xfId="3330"/>
    <cellStyle name="Normal 18 3 3 2 3" xfId="3331"/>
    <cellStyle name="Normal 18 3 3 3" xfId="3332"/>
    <cellStyle name="Normal 18 3 3 3 2" xfId="3333"/>
    <cellStyle name="Normal 18 3 3 4" xfId="3334"/>
    <cellStyle name="Normal 18 3 4" xfId="3335"/>
    <cellStyle name="Normal 18 3 4 2" xfId="3336"/>
    <cellStyle name="Normal 18 3 4 2 2" xfId="3337"/>
    <cellStyle name="Normal 18 3 4 3" xfId="3338"/>
    <cellStyle name="Normal 18 3 5" xfId="3339"/>
    <cellStyle name="Normal 18 3 5 2" xfId="3340"/>
    <cellStyle name="Normal 18 3 6" xfId="3341"/>
    <cellStyle name="Normal 18 4" xfId="3342"/>
    <cellStyle name="Normal 18 4 2" xfId="3343"/>
    <cellStyle name="Normal 18 4 2 2" xfId="3344"/>
    <cellStyle name="Normal 18 4 2 2 2" xfId="3345"/>
    <cellStyle name="Normal 18 4 2 2 2 2" xfId="3346"/>
    <cellStyle name="Normal 18 4 2 2 3" xfId="3347"/>
    <cellStyle name="Normal 18 4 2 3" xfId="3348"/>
    <cellStyle name="Normal 18 4 2 3 2" xfId="3349"/>
    <cellStyle name="Normal 18 4 2 4" xfId="3350"/>
    <cellStyle name="Normal 18 4 3" xfId="3351"/>
    <cellStyle name="Normal 18 4 3 2" xfId="3352"/>
    <cellStyle name="Normal 18 4 3 2 2" xfId="3353"/>
    <cellStyle name="Normal 18 4 3 3" xfId="3354"/>
    <cellStyle name="Normal 18 4 4" xfId="3355"/>
    <cellStyle name="Normal 18 4 4 2" xfId="3356"/>
    <cellStyle name="Normal 18 4 5" xfId="3357"/>
    <cellStyle name="Normal 18 5" xfId="3358"/>
    <cellStyle name="Normal 18 5 2" xfId="3359"/>
    <cellStyle name="Normal 18 5 2 2" xfId="3360"/>
    <cellStyle name="Normal 18 5 2 2 2" xfId="3361"/>
    <cellStyle name="Normal 18 5 2 3" xfId="3362"/>
    <cellStyle name="Normal 18 5 3" xfId="3363"/>
    <cellStyle name="Normal 18 5 3 2" xfId="3364"/>
    <cellStyle name="Normal 18 5 4" xfId="3365"/>
    <cellStyle name="Normal 19" xfId="3366"/>
    <cellStyle name="Normal 19 2" xfId="3367"/>
    <cellStyle name="Normal 2" xfId="3368"/>
    <cellStyle name="Normal 2 10" xfId="3369"/>
    <cellStyle name="Normal 2 10 2" xfId="3370"/>
    <cellStyle name="Normal 2 10 3" xfId="3371"/>
    <cellStyle name="Normal 2 11" xfId="3372"/>
    <cellStyle name="Normal 2 11 2" xfId="3373"/>
    <cellStyle name="Normal 2 11 3" xfId="3374"/>
    <cellStyle name="Normal 2 12" xfId="3375"/>
    <cellStyle name="Normal 2 12 2" xfId="3376"/>
    <cellStyle name="Normal 2 12 3" xfId="3377"/>
    <cellStyle name="Normal 2 12 4" xfId="3378"/>
    <cellStyle name="Normal 2 13" xfId="3379"/>
    <cellStyle name="Normal 2 13 2" xfId="3380"/>
    <cellStyle name="Normal 2 13 3" xfId="3381"/>
    <cellStyle name="Normal 2 14" xfId="3382"/>
    <cellStyle name="Normal 2 14 2" xfId="3383"/>
    <cellStyle name="Normal 2 14 3" xfId="3384"/>
    <cellStyle name="Normal 2 15" xfId="3385"/>
    <cellStyle name="Normal 2 15 2" xfId="3386"/>
    <cellStyle name="Normal 2 15 3" xfId="3387"/>
    <cellStyle name="Normal 2 16" xfId="3388"/>
    <cellStyle name="Normal 2 16 2" xfId="3389"/>
    <cellStyle name="Normal 2 16 3" xfId="3390"/>
    <cellStyle name="Normal 2 17" xfId="3391"/>
    <cellStyle name="Normal 2 17 2" xfId="3392"/>
    <cellStyle name="Normal 2 17 3" xfId="3393"/>
    <cellStyle name="Normal 2 18" xfId="3394"/>
    <cellStyle name="Normal 2 18 2" xfId="3395"/>
    <cellStyle name="Normal 2 18 2 2" xfId="3396"/>
    <cellStyle name="Normal 2 18 2 2 2" xfId="3397"/>
    <cellStyle name="Normal 2 18 2 2 2 2" xfId="3398"/>
    <cellStyle name="Normal 2 18 2 2 3" xfId="3399"/>
    <cellStyle name="Normal 2 18 2 3" xfId="3400"/>
    <cellStyle name="Normal 2 18 2 3 2" xfId="3401"/>
    <cellStyle name="Normal 2 18 2 4" xfId="3402"/>
    <cellStyle name="Normal 2 19" xfId="3403"/>
    <cellStyle name="Normal 2 19 2" xfId="3404"/>
    <cellStyle name="Normal 2 19 2 2" xfId="3405"/>
    <cellStyle name="Normal 2 19 2 2 2" xfId="3406"/>
    <cellStyle name="Normal 2 19 2 2 2 2" xfId="3407"/>
    <cellStyle name="Normal 2 19 2 2 3" xfId="3408"/>
    <cellStyle name="Normal 2 19 2 3" xfId="3409"/>
    <cellStyle name="Normal 2 19 2 3 2" xfId="3410"/>
    <cellStyle name="Normal 2 19 2 4" xfId="3411"/>
    <cellStyle name="Normal 2 19 3" xfId="3412"/>
    <cellStyle name="Normal 2 19 3 2" xfId="3413"/>
    <cellStyle name="Normal 2 19 3 2 2" xfId="3414"/>
    <cellStyle name="Normal 2 19 3 3" xfId="3415"/>
    <cellStyle name="Normal 2 19 4" xfId="3416"/>
    <cellStyle name="Normal 2 19 4 2" xfId="3417"/>
    <cellStyle name="Normal 2 19 5" xfId="3418"/>
    <cellStyle name="Normal 2 2" xfId="2"/>
    <cellStyle name="Normal 2 2 10" xfId="3419"/>
    <cellStyle name="Normal 2 2 10 2" xfId="3420"/>
    <cellStyle name="Normal 2 2 10 2 2" xfId="3421"/>
    <cellStyle name="Normal 2 2 10 2 2 2" xfId="3422"/>
    <cellStyle name="Normal 2 2 10 2 3" xfId="3423"/>
    <cellStyle name="Normal 2 2 10 3" xfId="3424"/>
    <cellStyle name="Normal 2 2 10 3 2" xfId="3425"/>
    <cellStyle name="Normal 2 2 10 4" xfId="3426"/>
    <cellStyle name="Normal 2 2 11" xfId="3427"/>
    <cellStyle name="Normal 2 2 11 2" xfId="3428"/>
    <cellStyle name="Normal 2 2 11 2 2" xfId="3429"/>
    <cellStyle name="Normal 2 2 11 2 2 2" xfId="3430"/>
    <cellStyle name="Normal 2 2 11 2 3" xfId="3431"/>
    <cellStyle name="Normal 2 2 11 3" xfId="3432"/>
    <cellStyle name="Normal 2 2 11 3 2" xfId="3433"/>
    <cellStyle name="Normal 2 2 11 4" xfId="3434"/>
    <cellStyle name="Normal 2 2 12" xfId="3435"/>
    <cellStyle name="Normal 2 2 12 2" xfId="3436"/>
    <cellStyle name="Normal 2 2 12 2 2" xfId="3437"/>
    <cellStyle name="Normal 2 2 12 2 2 2" xfId="3438"/>
    <cellStyle name="Normal 2 2 12 2 3" xfId="3439"/>
    <cellStyle name="Normal 2 2 12 3" xfId="3440"/>
    <cellStyle name="Normal 2 2 12 3 2" xfId="3441"/>
    <cellStyle name="Normal 2 2 12 4" xfId="3442"/>
    <cellStyle name="Normal 2 2 13" xfId="3443"/>
    <cellStyle name="Normal 2 2 13 2" xfId="3444"/>
    <cellStyle name="Normal 2 2 13 2 2" xfId="3445"/>
    <cellStyle name="Normal 2 2 13 2 2 2" xfId="3446"/>
    <cellStyle name="Normal 2 2 13 2 3" xfId="3447"/>
    <cellStyle name="Normal 2 2 13 3" xfId="3448"/>
    <cellStyle name="Normal 2 2 13 3 2" xfId="3449"/>
    <cellStyle name="Normal 2 2 13 4" xfId="3450"/>
    <cellStyle name="Normal 2 2 14" xfId="3451"/>
    <cellStyle name="Normal 2 2 14 2" xfId="3452"/>
    <cellStyle name="Normal 2 2 14 2 2" xfId="3453"/>
    <cellStyle name="Normal 2 2 14 2 2 2" xfId="3454"/>
    <cellStyle name="Normal 2 2 14 2 3" xfId="3455"/>
    <cellStyle name="Normal 2 2 14 3" xfId="3456"/>
    <cellStyle name="Normal 2 2 14 3 2" xfId="3457"/>
    <cellStyle name="Normal 2 2 14 4" xfId="3458"/>
    <cellStyle name="Normal 2 2 15" xfId="3459"/>
    <cellStyle name="Normal 2 2 15 2" xfId="3460"/>
    <cellStyle name="Normal 2 2 15 2 2" xfId="3461"/>
    <cellStyle name="Normal 2 2 15 2 2 2" xfId="3462"/>
    <cellStyle name="Normal 2 2 15 2 3" xfId="3463"/>
    <cellStyle name="Normal 2 2 15 3" xfId="3464"/>
    <cellStyle name="Normal 2 2 15 3 2" xfId="3465"/>
    <cellStyle name="Normal 2 2 15 4" xfId="3466"/>
    <cellStyle name="Normal 2 2 16" xfId="3467"/>
    <cellStyle name="Normal 2 2 16 2" xfId="3468"/>
    <cellStyle name="Normal 2 2 16 2 2" xfId="3469"/>
    <cellStyle name="Normal 2 2 16 2 2 2" xfId="3470"/>
    <cellStyle name="Normal 2 2 16 2 3" xfId="3471"/>
    <cellStyle name="Normal 2 2 16 3" xfId="3472"/>
    <cellStyle name="Normal 2 2 16 3 2" xfId="3473"/>
    <cellStyle name="Normal 2 2 16 4" xfId="3474"/>
    <cellStyle name="Normal 2 2 17" xfId="3475"/>
    <cellStyle name="Normal 2 2 17 2" xfId="3476"/>
    <cellStyle name="Normal 2 2 17 2 2" xfId="3477"/>
    <cellStyle name="Normal 2 2 17 2 2 2" xfId="3478"/>
    <cellStyle name="Normal 2 2 17 2 3" xfId="3479"/>
    <cellStyle name="Normal 2 2 17 3" xfId="3480"/>
    <cellStyle name="Normal 2 2 17 3 2" xfId="3481"/>
    <cellStyle name="Normal 2 2 17 4" xfId="3482"/>
    <cellStyle name="Normal 2 2 18" xfId="3483"/>
    <cellStyle name="Normal 2 2 19" xfId="3484"/>
    <cellStyle name="Normal 2 2 2" xfId="3485"/>
    <cellStyle name="Normal 2 2 2 2" xfId="3486"/>
    <cellStyle name="Normal 2 2 2 2 2" xfId="3487"/>
    <cellStyle name="Normal 2 2 2 2 2 2" xfId="3488"/>
    <cellStyle name="Normal 2 2 2 2 2 2 2" xfId="3489"/>
    <cellStyle name="Normal 2 2 2 2 2 3" xfId="3490"/>
    <cellStyle name="Normal 2 2 2 2 3" xfId="3491"/>
    <cellStyle name="Normal 2 2 2 2 3 2" xfId="3492"/>
    <cellStyle name="Normal 2 2 2 2 4" xfId="3493"/>
    <cellStyle name="Normal 2 2 2 3" xfId="3494"/>
    <cellStyle name="Normal 2 2 2 3 2" xfId="3495"/>
    <cellStyle name="Normal 2 2 2 3 2 2" xfId="3496"/>
    <cellStyle name="Normal 2 2 2 3 2 2 2" xfId="3497"/>
    <cellStyle name="Normal 2 2 2 3 2 3" xfId="3498"/>
    <cellStyle name="Normal 2 2 2 3 3" xfId="3499"/>
    <cellStyle name="Normal 2 2 2 3 3 2" xfId="3500"/>
    <cellStyle name="Normal 2 2 2 3 4" xfId="3501"/>
    <cellStyle name="Normal 2 2 2 4" xfId="3502"/>
    <cellStyle name="Normal 2 2 2 4 2" xfId="3503"/>
    <cellStyle name="Normal 2 2 2 4 2 2" xfId="3504"/>
    <cellStyle name="Normal 2 2 2 4 2 2 2" xfId="3505"/>
    <cellStyle name="Normal 2 2 2 4 2 3" xfId="3506"/>
    <cellStyle name="Normal 2 2 2 4 3" xfId="3507"/>
    <cellStyle name="Normal 2 2 2 4 3 2" xfId="3508"/>
    <cellStyle name="Normal 2 2 2 4 4" xfId="3509"/>
    <cellStyle name="Normal 2 2 2 5" xfId="3510"/>
    <cellStyle name="Normal 2 2 2 5 2" xfId="3511"/>
    <cellStyle name="Normal 2 2 2 5 2 2" xfId="3512"/>
    <cellStyle name="Normal 2 2 2 5 2 2 2" xfId="3513"/>
    <cellStyle name="Normal 2 2 2 5 2 3" xfId="3514"/>
    <cellStyle name="Normal 2 2 2 5 3" xfId="3515"/>
    <cellStyle name="Normal 2 2 2 5 3 2" xfId="3516"/>
    <cellStyle name="Normal 2 2 2 5 4" xfId="3517"/>
    <cellStyle name="Normal 2 2 2 6" xfId="3518"/>
    <cellStyle name="Normal 2 2 2 6 2" xfId="3519"/>
    <cellStyle name="Normal 2 2 2 6 2 2" xfId="3520"/>
    <cellStyle name="Normal 2 2 2 6 2 2 2" xfId="3521"/>
    <cellStyle name="Normal 2 2 2 6 2 3" xfId="3522"/>
    <cellStyle name="Normal 2 2 2 6 3" xfId="3523"/>
    <cellStyle name="Normal 2 2 2 6 3 2" xfId="3524"/>
    <cellStyle name="Normal 2 2 2 6 4" xfId="3525"/>
    <cellStyle name="Normal 2 2 2 7" xfId="3526"/>
    <cellStyle name="Normal 2 2 2 7 2" xfId="3527"/>
    <cellStyle name="Normal 2 2 2 7 2 2" xfId="3528"/>
    <cellStyle name="Normal 2 2 2 7 2 2 2" xfId="3529"/>
    <cellStyle name="Normal 2 2 2 7 2 3" xfId="3530"/>
    <cellStyle name="Normal 2 2 2 7 3" xfId="3531"/>
    <cellStyle name="Normal 2 2 2 7 3 2" xfId="3532"/>
    <cellStyle name="Normal 2 2 2 7 4" xfId="3533"/>
    <cellStyle name="Normal 2 2 20" xfId="3534"/>
    <cellStyle name="Normal 2 2 21" xfId="3535"/>
    <cellStyle name="Normal 2 2 22" xfId="3536"/>
    <cellStyle name="Normal 2 2 23" xfId="3537"/>
    <cellStyle name="Normal 2 2 23 2" xfId="3538"/>
    <cellStyle name="Normal 2 2 23 2 2" xfId="3539"/>
    <cellStyle name="Normal 2 2 23 2 2 2" xfId="3540"/>
    <cellStyle name="Normal 2 2 23 2 3" xfId="3541"/>
    <cellStyle name="Normal 2 2 23 3" xfId="3542"/>
    <cellStyle name="Normal 2 2 23 3 2" xfId="3543"/>
    <cellStyle name="Normal 2 2 23 4" xfId="3544"/>
    <cellStyle name="Normal 2 2 3" xfId="3545"/>
    <cellStyle name="Normal 2 2 3 2" xfId="3546"/>
    <cellStyle name="Normal 2 2 3 2 2" xfId="3547"/>
    <cellStyle name="Normal 2 2 3 2 2 2" xfId="3548"/>
    <cellStyle name="Normal 2 2 3 2 3" xfId="3549"/>
    <cellStyle name="Normal 2 2 3 3" xfId="3550"/>
    <cellStyle name="Normal 2 2 3 3 2" xfId="3551"/>
    <cellStyle name="Normal 2 2 3 4" xfId="3552"/>
    <cellStyle name="Normal 2 2 4" xfId="3553"/>
    <cellStyle name="Normal 2 2 4 2" xfId="3554"/>
    <cellStyle name="Normal 2 2 4 2 2" xfId="3555"/>
    <cellStyle name="Normal 2 2 4 2 2 2" xfId="3556"/>
    <cellStyle name="Normal 2 2 4 2 3" xfId="3557"/>
    <cellStyle name="Normal 2 2 4 3" xfId="3558"/>
    <cellStyle name="Normal 2 2 4 3 2" xfId="3559"/>
    <cellStyle name="Normal 2 2 4 4" xfId="3560"/>
    <cellStyle name="Normal 2 2 5" xfId="3561"/>
    <cellStyle name="Normal 2 2 5 2" xfId="3562"/>
    <cellStyle name="Normal 2 2 5 2 2" xfId="3563"/>
    <cellStyle name="Normal 2 2 5 2 2 2" xfId="3564"/>
    <cellStyle name="Normal 2 2 5 2 3" xfId="3565"/>
    <cellStyle name="Normal 2 2 5 3" xfId="3566"/>
    <cellStyle name="Normal 2 2 5 3 2" xfId="3567"/>
    <cellStyle name="Normal 2 2 5 4" xfId="3568"/>
    <cellStyle name="Normal 2 2 6" xfId="3569"/>
    <cellStyle name="Normal 2 2 6 2" xfId="3570"/>
    <cellStyle name="Normal 2 2 6 2 2" xfId="3571"/>
    <cellStyle name="Normal 2 2 6 2 2 2" xfId="3572"/>
    <cellStyle name="Normal 2 2 6 2 3" xfId="3573"/>
    <cellStyle name="Normal 2 2 6 3" xfId="3574"/>
    <cellStyle name="Normal 2 2 6 3 2" xfId="3575"/>
    <cellStyle name="Normal 2 2 6 4" xfId="3576"/>
    <cellStyle name="Normal 2 2 7" xfId="3577"/>
    <cellStyle name="Normal 2 2 7 2" xfId="3578"/>
    <cellStyle name="Normal 2 2 7 2 2" xfId="3579"/>
    <cellStyle name="Normal 2 2 7 2 2 2" xfId="3580"/>
    <cellStyle name="Normal 2 2 7 2 3" xfId="3581"/>
    <cellStyle name="Normal 2 2 7 3" xfId="3582"/>
    <cellStyle name="Normal 2 2 7 3 2" xfId="3583"/>
    <cellStyle name="Normal 2 2 7 4" xfId="3584"/>
    <cellStyle name="Normal 2 2 8" xfId="3585"/>
    <cellStyle name="Normal 2 2 8 2" xfId="3586"/>
    <cellStyle name="Normal 2 2 8 2 2" xfId="3587"/>
    <cellStyle name="Normal 2 2 8 2 2 2" xfId="3588"/>
    <cellStyle name="Normal 2 2 8 2 3" xfId="3589"/>
    <cellStyle name="Normal 2 2 8 3" xfId="3590"/>
    <cellStyle name="Normal 2 2 8 3 2" xfId="3591"/>
    <cellStyle name="Normal 2 2 8 4" xfId="3592"/>
    <cellStyle name="Normal 2 2 9" xfId="3593"/>
    <cellStyle name="Normal 2 2 9 2" xfId="3594"/>
    <cellStyle name="Normal 2 2 9 2 2" xfId="3595"/>
    <cellStyle name="Normal 2 2 9 2 2 2" xfId="3596"/>
    <cellStyle name="Normal 2 2 9 2 3" xfId="3597"/>
    <cellStyle name="Normal 2 2 9 3" xfId="3598"/>
    <cellStyle name="Normal 2 2 9 3 2" xfId="3599"/>
    <cellStyle name="Normal 2 2 9 4" xfId="3600"/>
    <cellStyle name="Normal 2 20" xfId="3601"/>
    <cellStyle name="Normal 2 20 2" xfId="3602"/>
    <cellStyle name="Normal 2 20 2 2" xfId="3603"/>
    <cellStyle name="Normal 2 20 2 2 2" xfId="3604"/>
    <cellStyle name="Normal 2 20 2 2 2 2" xfId="3605"/>
    <cellStyle name="Normal 2 20 2 2 3" xfId="3606"/>
    <cellStyle name="Normal 2 20 2 3" xfId="3607"/>
    <cellStyle name="Normal 2 20 2 3 2" xfId="3608"/>
    <cellStyle name="Normal 2 20 2 4" xfId="3609"/>
    <cellStyle name="Normal 2 20 3" xfId="3610"/>
    <cellStyle name="Normal 2 20 3 2" xfId="3611"/>
    <cellStyle name="Normal 2 20 3 2 2" xfId="3612"/>
    <cellStyle name="Normal 2 20 3 3" xfId="3613"/>
    <cellStyle name="Normal 2 20 4" xfId="3614"/>
    <cellStyle name="Normal 2 20 4 2" xfId="3615"/>
    <cellStyle name="Normal 2 20 5" xfId="3616"/>
    <cellStyle name="Normal 2 21" xfId="3617"/>
    <cellStyle name="Normal 2 22" xfId="3618"/>
    <cellStyle name="Normal 2 22 2" xfId="3619"/>
    <cellStyle name="Normal 2 22 2 2" xfId="3620"/>
    <cellStyle name="Normal 2 22 2 2 2" xfId="3621"/>
    <cellStyle name="Normal 2 22 2 3" xfId="3622"/>
    <cellStyle name="Normal 2 22 3" xfId="3623"/>
    <cellStyle name="Normal 2 22 3 2" xfId="3624"/>
    <cellStyle name="Normal 2 22 4" xfId="3625"/>
    <cellStyle name="Normal 2 23" xfId="3626"/>
    <cellStyle name="Normal 2 24" xfId="3627"/>
    <cellStyle name="Normal 2 24 2" xfId="3628"/>
    <cellStyle name="Normal 2 24 2 2" xfId="3629"/>
    <cellStyle name="Normal 2 24 2 2 2" xfId="3630"/>
    <cellStyle name="Normal 2 24 2 3" xfId="3631"/>
    <cellStyle name="Normal 2 25" xfId="3632"/>
    <cellStyle name="Normal 2 25 2" xfId="3633"/>
    <cellStyle name="Normal 2 25 2 2" xfId="3634"/>
    <cellStyle name="Normal 2 25 2 2 2" xfId="3635"/>
    <cellStyle name="Normal 2 25 2 3" xfId="3636"/>
    <cellStyle name="Normal 2 25 3" xfId="3637"/>
    <cellStyle name="Normal 2 25 3 2" xfId="3638"/>
    <cellStyle name="Normal 2 25 3 2 2" xfId="3639"/>
    <cellStyle name="Normal 2 25 3 3" xfId="3640"/>
    <cellStyle name="Normal 2 25 4" xfId="3641"/>
    <cellStyle name="Normal 2 25 4 2" xfId="3642"/>
    <cellStyle name="Normal 2 25 5" xfId="3643"/>
    <cellStyle name="Normal 2 26" xfId="3644"/>
    <cellStyle name="Normal 2 26 2" xfId="3645"/>
    <cellStyle name="Normal 2 26 2 2" xfId="3646"/>
    <cellStyle name="Normal 2 26 2 2 2" xfId="3647"/>
    <cellStyle name="Normal 2 26 2 3" xfId="3648"/>
    <cellStyle name="Normal 2 27" xfId="3649"/>
    <cellStyle name="Normal 2 28" xfId="3650"/>
    <cellStyle name="Normal 2 29" xfId="3651"/>
    <cellStyle name="Normal 2 3" xfId="3652"/>
    <cellStyle name="Normal 2 3 10" xfId="3653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11">
          <cell r="B11">
            <v>450696.19</v>
          </cell>
          <cell r="C11">
            <v>1629887.92</v>
          </cell>
        </row>
        <row r="14">
          <cell r="B14">
            <v>0</v>
          </cell>
          <cell r="C14">
            <v>72238885.920000002</v>
          </cell>
        </row>
        <row r="15">
          <cell r="B15">
            <v>0</v>
          </cell>
          <cell r="C15">
            <v>41699000</v>
          </cell>
        </row>
        <row r="29">
          <cell r="B29">
            <v>0</v>
          </cell>
          <cell r="C29">
            <v>375136.77</v>
          </cell>
        </row>
        <row r="30">
          <cell r="B30">
            <v>152293.93</v>
          </cell>
          <cell r="C30">
            <v>3706442.95</v>
          </cell>
        </row>
      </sheetData>
      <sheetData sheetId="2">
        <row r="5">
          <cell r="B5">
            <v>12288663.09</v>
          </cell>
          <cell r="C5">
            <v>8278984.5599999996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J85"/>
  <sheetViews>
    <sheetView tabSelected="1" topLeftCell="A49" workbookViewId="0">
      <selection activeCell="A93" sqref="A93"/>
    </sheetView>
  </sheetViews>
  <sheetFormatPr baseColWidth="10" defaultColWidth="12" defaultRowHeight="12.75"/>
  <cols>
    <col min="1" max="1" width="90.1640625" style="4" customWidth="1"/>
    <col min="2" max="2" width="17.5" style="36" customWidth="1"/>
    <col min="3" max="3" width="17.1640625" style="36" bestFit="1" customWidth="1"/>
    <col min="4" max="4" width="1.33203125" style="4" hidden="1" customWidth="1"/>
    <col min="5" max="7" width="12" style="4" hidden="1" customWidth="1"/>
    <col min="8" max="10" width="0" style="33" hidden="1" customWidth="1"/>
    <col min="11" max="16384" width="12" style="4"/>
  </cols>
  <sheetData>
    <row r="1" spans="1:3" s="4" customFormat="1" ht="76.5" customHeight="1">
      <c r="A1" s="1" t="s">
        <v>0</v>
      </c>
      <c r="B1" s="2"/>
      <c r="C1" s="3"/>
    </row>
    <row r="2" spans="1:3" s="4" customFormat="1">
      <c r="A2" s="5" t="s">
        <v>1</v>
      </c>
      <c r="B2" s="6">
        <v>2025</v>
      </c>
      <c r="C2" s="7">
        <v>2024</v>
      </c>
    </row>
    <row r="3" spans="1:3" s="4" customFormat="1">
      <c r="A3" s="8" t="s">
        <v>2</v>
      </c>
      <c r="B3" s="9"/>
      <c r="C3" s="9"/>
    </row>
    <row r="4" spans="1:3" s="4" customFormat="1" ht="14.25" customHeight="1">
      <c r="A4" s="10" t="s">
        <v>3</v>
      </c>
      <c r="B4" s="11">
        <f>SUM(B5:B14)</f>
        <v>4470764.24</v>
      </c>
      <c r="C4" s="11">
        <f>SUM(C5:C14)</f>
        <v>120609935.66</v>
      </c>
    </row>
    <row r="5" spans="1:3" s="4" customFormat="1">
      <c r="A5" s="12" t="s">
        <v>4</v>
      </c>
      <c r="B5" s="13">
        <v>0</v>
      </c>
      <c r="C5" s="13">
        <v>0</v>
      </c>
    </row>
    <row r="6" spans="1:3" s="4" customFormat="1">
      <c r="A6" s="12" t="s">
        <v>5</v>
      </c>
      <c r="B6" s="13">
        <v>0</v>
      </c>
      <c r="C6" s="13">
        <v>0</v>
      </c>
    </row>
    <row r="7" spans="1:3" s="4" customFormat="1">
      <c r="A7" s="12" t="s">
        <v>6</v>
      </c>
      <c r="B7" s="13">
        <v>0</v>
      </c>
      <c r="C7" s="13">
        <v>0</v>
      </c>
    </row>
    <row r="8" spans="1:3" s="4" customFormat="1">
      <c r="A8" s="12" t="s">
        <v>7</v>
      </c>
      <c r="B8" s="13">
        <v>0</v>
      </c>
      <c r="C8" s="13">
        <v>0</v>
      </c>
    </row>
    <row r="9" spans="1:3" s="4" customFormat="1">
      <c r="A9" s="12" t="s">
        <v>8</v>
      </c>
      <c r="B9" s="13">
        <v>0</v>
      </c>
      <c r="C9" s="13">
        <v>0</v>
      </c>
    </row>
    <row r="10" spans="1:3" s="4" customFormat="1">
      <c r="A10" s="12" t="s">
        <v>9</v>
      </c>
      <c r="B10" s="13">
        <v>0</v>
      </c>
      <c r="C10" s="13">
        <v>0</v>
      </c>
    </row>
    <row r="11" spans="1:3" s="4" customFormat="1">
      <c r="A11" s="12" t="s">
        <v>10</v>
      </c>
      <c r="B11" s="13">
        <f>'[1]0311_ACT_PEGT_FAC_2402'!B11</f>
        <v>450696.19</v>
      </c>
      <c r="C11" s="13">
        <f>'[1]0311_ACT_PEGT_FAC_2402'!C11</f>
        <v>1629887.92</v>
      </c>
    </row>
    <row r="12" spans="1:3" s="4" customFormat="1" ht="27" customHeight="1">
      <c r="A12" s="12" t="s">
        <v>11</v>
      </c>
      <c r="B12" s="14">
        <f>'[1]0311_ACT_PEGT_FAC_2402'!B14</f>
        <v>0</v>
      </c>
      <c r="C12" s="14">
        <f>'[1]0311_ACT_PEGT_FAC_2402'!C14</f>
        <v>72238885.920000002</v>
      </c>
    </row>
    <row r="13" spans="1:3" s="4" customFormat="1" ht="25.5">
      <c r="A13" s="12" t="s">
        <v>12</v>
      </c>
      <c r="B13" s="15">
        <f>'[1]0311_ACT_PEGT_FAC_2402'!B15</f>
        <v>0</v>
      </c>
      <c r="C13" s="15">
        <f>'[1]0311_ACT_PEGT_FAC_2402'!C15</f>
        <v>41699000</v>
      </c>
    </row>
    <row r="14" spans="1:3" s="4" customFormat="1">
      <c r="A14" s="12" t="s">
        <v>13</v>
      </c>
      <c r="B14" s="13">
        <v>4020068.05</v>
      </c>
      <c r="C14" s="13">
        <v>5042161.82</v>
      </c>
    </row>
    <row r="15" spans="1:3" s="4" customFormat="1" ht="10.5" customHeight="1">
      <c r="A15" s="16"/>
      <c r="B15" s="13"/>
      <c r="C15" s="13"/>
    </row>
    <row r="16" spans="1:3" s="4" customFormat="1" ht="14.25" customHeight="1">
      <c r="A16" s="10" t="s">
        <v>14</v>
      </c>
      <c r="B16" s="11">
        <f>SUM(B17:B32)</f>
        <v>461085.71</v>
      </c>
      <c r="C16" s="11">
        <f>SUM(C17:C32)</f>
        <v>119603537.5</v>
      </c>
    </row>
    <row r="17" spans="1:5" s="4" customFormat="1">
      <c r="A17" s="12" t="s">
        <v>15</v>
      </c>
      <c r="B17" s="13">
        <v>0</v>
      </c>
      <c r="C17" s="13">
        <v>0</v>
      </c>
    </row>
    <row r="18" spans="1:5" s="4" customFormat="1">
      <c r="A18" s="12" t="s">
        <v>16</v>
      </c>
      <c r="B18" s="13">
        <f>+'[1]0311_ACT_PEGT_FAC_2402'!B29</f>
        <v>0</v>
      </c>
      <c r="C18" s="13">
        <f>+'[1]0311_ACT_PEGT_FAC_2402'!C29</f>
        <v>375136.77</v>
      </c>
    </row>
    <row r="19" spans="1:5" s="4" customFormat="1">
      <c r="A19" s="12" t="s">
        <v>17</v>
      </c>
      <c r="B19" s="13">
        <f>+'[1]0311_ACT_PEGT_FAC_2402'!B30+86822.89+80294+105898.89+19076</f>
        <v>444385.71</v>
      </c>
      <c r="C19" s="13">
        <f>+'[1]0311_ACT_PEGT_FAC_2402'!C30+129452.16-173645.78-118447.66</f>
        <v>3543801.6700000004</v>
      </c>
    </row>
    <row r="20" spans="1:5" s="4" customFormat="1">
      <c r="A20" s="12" t="s">
        <v>18</v>
      </c>
      <c r="B20" s="13">
        <v>0</v>
      </c>
      <c r="C20" s="13">
        <v>0</v>
      </c>
    </row>
    <row r="21" spans="1:5" s="4" customFormat="1">
      <c r="A21" s="12" t="s">
        <v>19</v>
      </c>
      <c r="B21" s="13">
        <v>0</v>
      </c>
      <c r="C21" s="13">
        <v>110634166</v>
      </c>
    </row>
    <row r="22" spans="1:5" s="4" customFormat="1">
      <c r="A22" s="12" t="s">
        <v>20</v>
      </c>
      <c r="B22" s="13">
        <v>0</v>
      </c>
      <c r="C22" s="13">
        <v>0</v>
      </c>
    </row>
    <row r="23" spans="1:5" s="4" customFormat="1">
      <c r="A23" s="12" t="s">
        <v>21</v>
      </c>
      <c r="B23" s="13">
        <v>0</v>
      </c>
      <c r="C23" s="13">
        <v>0</v>
      </c>
    </row>
    <row r="24" spans="1:5" s="4" customFormat="1">
      <c r="A24" s="12" t="s">
        <v>22</v>
      </c>
      <c r="B24" s="13">
        <v>0</v>
      </c>
      <c r="C24" s="13">
        <v>0</v>
      </c>
    </row>
    <row r="25" spans="1:5" s="4" customFormat="1">
      <c r="A25" s="12" t="s">
        <v>23</v>
      </c>
      <c r="B25" s="13">
        <v>0</v>
      </c>
      <c r="C25" s="13">
        <v>0</v>
      </c>
    </row>
    <row r="26" spans="1:5" s="4" customFormat="1">
      <c r="A26" s="12" t="s">
        <v>24</v>
      </c>
      <c r="B26" s="13">
        <v>0</v>
      </c>
      <c r="C26" s="13">
        <v>0</v>
      </c>
    </row>
    <row r="27" spans="1:5" s="4" customFormat="1">
      <c r="A27" s="12" t="s">
        <v>25</v>
      </c>
      <c r="B27" s="13">
        <v>0</v>
      </c>
      <c r="C27" s="13">
        <v>0</v>
      </c>
    </row>
    <row r="28" spans="1:5" s="4" customFormat="1">
      <c r="A28" s="12" t="s">
        <v>26</v>
      </c>
      <c r="B28" s="13">
        <v>0</v>
      </c>
      <c r="C28" s="13">
        <v>0</v>
      </c>
    </row>
    <row r="29" spans="1:5" s="4" customFormat="1" ht="22.5" customHeight="1">
      <c r="A29" s="12" t="s">
        <v>27</v>
      </c>
      <c r="B29" s="13">
        <v>0</v>
      </c>
      <c r="C29" s="13">
        <v>0</v>
      </c>
    </row>
    <row r="30" spans="1:5" s="4" customFormat="1">
      <c r="A30" s="12" t="s">
        <v>28</v>
      </c>
      <c r="B30" s="13">
        <v>0</v>
      </c>
      <c r="C30" s="13">
        <v>0</v>
      </c>
    </row>
    <row r="31" spans="1:5" s="4" customFormat="1">
      <c r="A31" s="12" t="s">
        <v>29</v>
      </c>
      <c r="B31" s="13">
        <v>0</v>
      </c>
      <c r="C31" s="13">
        <v>0</v>
      </c>
    </row>
    <row r="32" spans="1:5" s="4" customFormat="1">
      <c r="A32" s="12" t="s">
        <v>30</v>
      </c>
      <c r="B32" s="13">
        <v>16700</v>
      </c>
      <c r="C32" s="13">
        <f>50433.06+5000000</f>
        <v>5050433.0599999996</v>
      </c>
      <c r="E32" s="17"/>
    </row>
    <row r="33" spans="1:3" s="4" customFormat="1" ht="15.75" customHeight="1">
      <c r="A33" s="8" t="s">
        <v>31</v>
      </c>
      <c r="B33" s="11">
        <f>+B4-B16</f>
        <v>4009678.5300000003</v>
      </c>
      <c r="C33" s="11">
        <f>+C4-C16</f>
        <v>1006398.1599999964</v>
      </c>
    </row>
    <row r="34" spans="1:3" s="4" customFormat="1" ht="12" customHeight="1">
      <c r="A34" s="18"/>
      <c r="B34" s="11"/>
      <c r="C34" s="11"/>
    </row>
    <row r="35" spans="1:3" s="4" customFormat="1" ht="13.5" customHeight="1">
      <c r="A35" s="8" t="s">
        <v>32</v>
      </c>
      <c r="B35" s="11">
        <f>+B36</f>
        <v>0</v>
      </c>
      <c r="C35" s="11">
        <v>0</v>
      </c>
    </row>
    <row r="36" spans="1:3" s="4" customFormat="1" ht="14.25" customHeight="1">
      <c r="A36" s="10" t="s">
        <v>3</v>
      </c>
      <c r="B36" s="11">
        <f>+B37</f>
        <v>0</v>
      </c>
      <c r="C36" s="11">
        <v>0</v>
      </c>
    </row>
    <row r="37" spans="1:3" s="4" customFormat="1">
      <c r="A37" s="12" t="s">
        <v>33</v>
      </c>
      <c r="B37" s="13">
        <v>0</v>
      </c>
      <c r="C37" s="13">
        <v>0</v>
      </c>
    </row>
    <row r="38" spans="1:3" s="4" customFormat="1">
      <c r="A38" s="12" t="s">
        <v>34</v>
      </c>
      <c r="B38" s="13">
        <v>0</v>
      </c>
      <c r="C38" s="13">
        <v>0</v>
      </c>
    </row>
    <row r="39" spans="1:3" s="4" customFormat="1">
      <c r="A39" s="12" t="s">
        <v>35</v>
      </c>
      <c r="B39" s="13">
        <v>0</v>
      </c>
      <c r="C39" s="13">
        <v>0</v>
      </c>
    </row>
    <row r="40" spans="1:3" s="4" customFormat="1" ht="12" customHeight="1">
      <c r="A40" s="16"/>
      <c r="B40" s="13"/>
      <c r="C40" s="13"/>
    </row>
    <row r="41" spans="1:3" s="4" customFormat="1" ht="14.25" customHeight="1">
      <c r="A41" s="10" t="s">
        <v>14</v>
      </c>
      <c r="B41" s="11">
        <f>+B43+B44</f>
        <v>0</v>
      </c>
      <c r="C41" s="11">
        <f>+C43</f>
        <v>161489.60000000001</v>
      </c>
    </row>
    <row r="42" spans="1:3" s="4" customFormat="1">
      <c r="A42" s="12" t="s">
        <v>33</v>
      </c>
      <c r="B42" s="13">
        <v>0</v>
      </c>
      <c r="C42" s="13">
        <v>0</v>
      </c>
    </row>
    <row r="43" spans="1:3" s="4" customFormat="1">
      <c r="A43" s="12" t="s">
        <v>34</v>
      </c>
      <c r="B43" s="13">
        <v>0</v>
      </c>
      <c r="C43" s="13">
        <v>161489.60000000001</v>
      </c>
    </row>
    <row r="44" spans="1:3" s="4" customFormat="1">
      <c r="A44" s="12" t="s">
        <v>36</v>
      </c>
      <c r="B44" s="13">
        <v>0</v>
      </c>
      <c r="C44" s="13">
        <v>0</v>
      </c>
    </row>
    <row r="45" spans="1:3" s="4" customFormat="1" ht="14.25" customHeight="1">
      <c r="A45" s="8" t="s">
        <v>37</v>
      </c>
      <c r="B45" s="11">
        <f>+B36-B41</f>
        <v>0</v>
      </c>
      <c r="C45" s="11">
        <f>+C36-C41</f>
        <v>-161489.60000000001</v>
      </c>
    </row>
    <row r="46" spans="1:3" s="4" customFormat="1" ht="12" customHeight="1">
      <c r="A46" s="18"/>
      <c r="B46" s="11"/>
      <c r="C46" s="11"/>
    </row>
    <row r="47" spans="1:3" s="4" customFormat="1" ht="13.5" customHeight="1">
      <c r="A47" s="8" t="s">
        <v>38</v>
      </c>
      <c r="B47" s="19"/>
      <c r="C47" s="19"/>
    </row>
    <row r="48" spans="1:3" s="4" customFormat="1" ht="14.25" customHeight="1">
      <c r="A48" s="10" t="s">
        <v>3</v>
      </c>
      <c r="B48" s="11">
        <v>0</v>
      </c>
      <c r="C48" s="11">
        <v>0</v>
      </c>
    </row>
    <row r="49" spans="1:10">
      <c r="A49" s="12" t="s">
        <v>39</v>
      </c>
      <c r="B49" s="19">
        <v>0</v>
      </c>
      <c r="C49" s="19">
        <v>0</v>
      </c>
      <c r="H49" s="4"/>
      <c r="I49" s="4"/>
      <c r="J49" s="4"/>
    </row>
    <row r="50" spans="1:10">
      <c r="A50" s="12" t="s">
        <v>40</v>
      </c>
      <c r="B50" s="19">
        <v>0</v>
      </c>
      <c r="C50" s="19">
        <v>0</v>
      </c>
      <c r="H50" s="4"/>
      <c r="I50" s="4"/>
      <c r="J50" s="4"/>
    </row>
    <row r="51" spans="1:10">
      <c r="A51" s="12" t="s">
        <v>41</v>
      </c>
      <c r="B51" s="19">
        <v>0</v>
      </c>
      <c r="C51" s="19">
        <v>0</v>
      </c>
      <c r="H51" s="4"/>
      <c r="I51" s="4"/>
      <c r="J51" s="4"/>
    </row>
    <row r="52" spans="1:10">
      <c r="A52" s="12" t="s">
        <v>42</v>
      </c>
      <c r="B52" s="19">
        <v>0</v>
      </c>
      <c r="C52" s="19">
        <v>0</v>
      </c>
      <c r="H52" s="4"/>
      <c r="I52" s="4"/>
      <c r="J52" s="4"/>
    </row>
    <row r="53" spans="1:10" ht="12" customHeight="1">
      <c r="A53" s="16"/>
      <c r="B53" s="19"/>
      <c r="C53" s="19"/>
      <c r="H53" s="4"/>
      <c r="I53" s="4"/>
      <c r="J53" s="4"/>
    </row>
    <row r="54" spans="1:10" ht="14.25" customHeight="1">
      <c r="A54" s="10" t="s">
        <v>14</v>
      </c>
      <c r="B54" s="11">
        <v>0</v>
      </c>
      <c r="C54" s="11">
        <v>0</v>
      </c>
      <c r="H54" s="4"/>
      <c r="I54" s="4"/>
      <c r="J54" s="4"/>
    </row>
    <row r="55" spans="1:10">
      <c r="A55" s="12" t="s">
        <v>43</v>
      </c>
      <c r="B55" s="13">
        <v>0</v>
      </c>
      <c r="C55" s="13">
        <v>0</v>
      </c>
      <c r="H55" s="4"/>
      <c r="I55" s="4"/>
      <c r="J55" s="4"/>
    </row>
    <row r="56" spans="1:10">
      <c r="A56" s="12" t="s">
        <v>40</v>
      </c>
      <c r="B56" s="13">
        <v>0</v>
      </c>
      <c r="C56" s="13">
        <v>0</v>
      </c>
      <c r="H56" s="4"/>
      <c r="I56" s="4"/>
      <c r="J56" s="4"/>
    </row>
    <row r="57" spans="1:10">
      <c r="A57" s="12" t="s">
        <v>41</v>
      </c>
      <c r="B57" s="13">
        <v>0</v>
      </c>
      <c r="C57" s="13">
        <v>0</v>
      </c>
      <c r="H57" s="4"/>
      <c r="I57" s="4"/>
      <c r="J57" s="4"/>
    </row>
    <row r="58" spans="1:10">
      <c r="A58" s="12" t="s">
        <v>44</v>
      </c>
      <c r="B58" s="13">
        <v>0</v>
      </c>
      <c r="C58" s="13">
        <v>0</v>
      </c>
      <c r="E58" s="20">
        <v>16671.599999999999</v>
      </c>
      <c r="H58" s="4"/>
      <c r="I58" s="4"/>
      <c r="J58" s="4"/>
    </row>
    <row r="59" spans="1:10" ht="14.25" customHeight="1">
      <c r="A59" s="8" t="s">
        <v>45</v>
      </c>
      <c r="B59" s="11">
        <v>0</v>
      </c>
      <c r="C59" s="11">
        <v>0</v>
      </c>
      <c r="H59" s="4"/>
      <c r="I59" s="4"/>
      <c r="J59" s="4"/>
    </row>
    <row r="60" spans="1:10" ht="12" customHeight="1">
      <c r="A60" s="18"/>
      <c r="B60" s="11"/>
      <c r="C60" s="11"/>
      <c r="E60" s="21"/>
      <c r="F60" s="21"/>
      <c r="G60" s="21"/>
      <c r="H60" s="21"/>
      <c r="I60" s="21"/>
      <c r="J60" s="21"/>
    </row>
    <row r="61" spans="1:10" ht="15" customHeight="1">
      <c r="A61" s="8" t="s">
        <v>46</v>
      </c>
      <c r="B61" s="11">
        <f>+B33-B41</f>
        <v>4009678.5300000003</v>
      </c>
      <c r="C61" s="11">
        <f>+C33-C41</f>
        <v>844908.55999999645</v>
      </c>
      <c r="E61" s="21">
        <v>0</v>
      </c>
      <c r="F61" s="21"/>
      <c r="G61" s="21"/>
      <c r="H61" s="21"/>
      <c r="I61" s="21"/>
      <c r="J61" s="21"/>
    </row>
    <row r="62" spans="1:10" ht="12" customHeight="1">
      <c r="A62" s="18"/>
      <c r="B62" s="11"/>
      <c r="C62" s="11"/>
      <c r="E62" s="21"/>
      <c r="F62" s="21"/>
      <c r="G62" s="21"/>
      <c r="H62" s="21"/>
      <c r="I62" s="21"/>
      <c r="J62" s="21"/>
    </row>
    <row r="63" spans="1:10" ht="15.75" customHeight="1">
      <c r="A63" s="8" t="s">
        <v>47</v>
      </c>
      <c r="B63" s="22">
        <f>C65</f>
        <v>8278984.5620000083</v>
      </c>
      <c r="C63" s="22">
        <v>7434076.0020000115</v>
      </c>
      <c r="E63" s="21">
        <v>0</v>
      </c>
      <c r="F63" s="21"/>
      <c r="G63" s="21"/>
      <c r="H63" s="21"/>
      <c r="I63" s="21"/>
      <c r="J63" s="21"/>
    </row>
    <row r="64" spans="1:10" ht="11.25" customHeight="1">
      <c r="A64" s="18"/>
      <c r="B64" s="22"/>
      <c r="C64" s="22"/>
      <c r="E64" s="21"/>
      <c r="F64" s="21"/>
      <c r="G64" s="21"/>
      <c r="H64" s="21"/>
      <c r="I64" s="21"/>
      <c r="J64" s="21"/>
    </row>
    <row r="65" spans="1:10" ht="13.5" customHeight="1">
      <c r="A65" s="8" t="s">
        <v>48</v>
      </c>
      <c r="B65" s="22">
        <f>+B61+B63</f>
        <v>12288663.092000008</v>
      </c>
      <c r="C65" s="22">
        <f>+C61+C63</f>
        <v>8278984.5620000083</v>
      </c>
      <c r="E65" s="21">
        <v>0</v>
      </c>
      <c r="F65" s="21">
        <v>0</v>
      </c>
      <c r="G65" s="21"/>
      <c r="H65" s="23">
        <f>+B65-'[1]0312_ESF_PEGT_FAC_2402'!B5</f>
        <v>2.0000077784061432E-3</v>
      </c>
      <c r="I65" s="21">
        <f>+C65-'[1]0312_ESF_PEGT_FAC_2402'!C5</f>
        <v>2.0000087097287178E-3</v>
      </c>
      <c r="J65" s="21"/>
    </row>
    <row r="66" spans="1:10">
      <c r="A66" s="24"/>
      <c r="B66" s="25"/>
      <c r="C66" s="26"/>
      <c r="E66" s="21"/>
      <c r="F66" s="21"/>
      <c r="G66" s="21"/>
      <c r="H66" s="21"/>
      <c r="I66" s="21"/>
      <c r="J66" s="21"/>
    </row>
    <row r="67" spans="1:10" s="28" customFormat="1" ht="12" customHeight="1">
      <c r="A67" s="27"/>
      <c r="E67" s="29"/>
      <c r="F67" s="21"/>
      <c r="G67" s="21"/>
      <c r="H67" s="21"/>
      <c r="I67" s="21"/>
      <c r="J67" s="21"/>
    </row>
    <row r="68" spans="1:10" s="33" customFormat="1" ht="28.5" customHeight="1">
      <c r="A68" s="30" t="s">
        <v>49</v>
      </c>
      <c r="B68" s="30"/>
      <c r="C68" s="30"/>
      <c r="D68" s="31"/>
      <c r="E68" s="31"/>
      <c r="F68" s="32"/>
      <c r="G68" s="32"/>
      <c r="H68" s="32"/>
      <c r="I68" s="32"/>
      <c r="J68" s="32"/>
    </row>
    <row r="69" spans="1:10">
      <c r="A69" s="34"/>
      <c r="B69" s="35"/>
      <c r="C69" s="35"/>
      <c r="J69" s="4"/>
    </row>
    <row r="71" spans="1:10">
      <c r="A71" s="4" t="str">
        <f>[1]Hoja2!A1</f>
        <v>Ing. Marisol Suárez Correa</v>
      </c>
      <c r="B71" s="36" t="str">
        <f>[1]Hoja2!C1</f>
        <v xml:space="preserve">C.P. Juan  Lara Centerno </v>
      </c>
    </row>
    <row r="72" spans="1:10" ht="26.25" customHeight="1">
      <c r="A72" s="40" t="str">
        <f>[1]Hoja2!A2</f>
        <v>Presidenta Suplente del Comité</v>
      </c>
      <c r="B72" s="39" t="str">
        <f>[1]Hoja2!C2</f>
        <v xml:space="preserve">Dirección de Control y Seguimiento de Fideicomisos </v>
      </c>
      <c r="C72" s="39"/>
    </row>
    <row r="78" spans="1:10">
      <c r="A78" s="37"/>
      <c r="J78" s="4"/>
    </row>
    <row r="79" spans="1:10">
      <c r="A79" s="37"/>
      <c r="J79" s="4"/>
    </row>
    <row r="80" spans="1:10" ht="9.75" hidden="1" customHeight="1"/>
    <row r="81" spans="2:3" hidden="1"/>
    <row r="82" spans="2:3" hidden="1">
      <c r="B82" s="38">
        <f>+B65-'[1]0312_ESF_PEGT_FAC_2402'!B5</f>
        <v>2.0000077784061432E-3</v>
      </c>
      <c r="C82" s="38">
        <f>+C65-'[1]0312_ESF_PEGT_FAC_2402'!C5</f>
        <v>2.0000087097287178E-3</v>
      </c>
    </row>
    <row r="83" spans="2:3" hidden="1"/>
    <row r="84" spans="2:3" hidden="1"/>
    <row r="85" spans="2:3" hidden="1"/>
  </sheetData>
  <mergeCells count="3">
    <mergeCell ref="A1:C1"/>
    <mergeCell ref="A68:C68"/>
    <mergeCell ref="B72:C72"/>
  </mergeCells>
  <dataValidations count="1">
    <dataValidation type="decimal" allowBlank="1" showInputMessage="1" showErrorMessage="1" sqref="B12:C13">
      <formula1>-1.79769313486231E+100</formula1>
      <formula2>1.79769313486231E+100</formula2>
    </dataValidation>
  </dataValidations>
  <printOptions horizontalCentered="1"/>
  <pageMargins left="0.47" right="0.55000000000000004" top="0.34" bottom="0.36" header="0.31496062992125984" footer="0.31496062992125984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2025-04-08T20:32:00Z</dcterms:created>
  <dcterms:modified xsi:type="dcterms:W3CDTF">2025-04-08T20:33:22Z</dcterms:modified>
</cp:coreProperties>
</file>