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50" windowWidth="20730" windowHeight="11760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[3]TOTAL!#REF!</definedName>
    <definedName name="ANIO">'[4]Info General'!$D$20</definedName>
    <definedName name="ANIO_INFORME" localSheetId="0">'[5]Info General'!$C$12</definedName>
    <definedName name="ANIO_INFORME">'[5]Info General'!$C$12</definedName>
    <definedName name="ANIO1P" localSheetId="0">'[5]Info General'!$D$23</definedName>
    <definedName name="ANIO1P">'[5]Info General'!$D$23</definedName>
    <definedName name="ANIO1R" localSheetId="0">'[5]Info General'!$H$25</definedName>
    <definedName name="ANIO1R">'[5]Info General'!$H$25</definedName>
    <definedName name="ANIO2P" localSheetId="0">'[5]Info General'!$E$23</definedName>
    <definedName name="ANIO2P">'[5]Info General'!$E$23</definedName>
    <definedName name="ANIO2R" localSheetId="0">'[5]Info General'!$G$25</definedName>
    <definedName name="ANIO2R">'[5]Info General'!$G$25</definedName>
    <definedName name="ANIO3P" localSheetId="0">'[5]Info General'!$F$23</definedName>
    <definedName name="ANIO3P">'[5]Info General'!$F$23</definedName>
    <definedName name="ANIO3R" localSheetId="0">'[5]Info General'!$F$25</definedName>
    <definedName name="ANIO3R">'[5]Info General'!$F$25</definedName>
    <definedName name="ANIO4P" localSheetId="0">'[5]Info General'!$G$23</definedName>
    <definedName name="ANIO4P">'[5]Info General'!$G$23</definedName>
    <definedName name="ANIO4R" localSheetId="0">'[5]Info General'!$E$25</definedName>
    <definedName name="ANIO4R">'[5]Info General'!$E$25</definedName>
    <definedName name="ANIO5P" localSheetId="0">'[5]Info General'!$H$23</definedName>
    <definedName name="ANIO5P">'[5]Info General'!$H$23</definedName>
    <definedName name="ANIO5R" localSheetId="0">'[5]Info General'!$D$25</definedName>
    <definedName name="ANIO5R">'[5]Info General'!$D$25</definedName>
    <definedName name="ANIO6P" localSheetId="0">'[5]Info General'!$I$23</definedName>
    <definedName name="ANIO6P">'[5]Info General'!$I$23</definedName>
    <definedName name="APP_FIN_04" localSheetId="0">'[5]F-3'!$E$16</definedName>
    <definedName name="APP_FIN_04">'[5]F-3'!$E$16</definedName>
    <definedName name="APP_FIN_06" localSheetId="0">'[5]F-3'!$G$16</definedName>
    <definedName name="APP_FIN_06">'[5]F-3'!$G$16</definedName>
    <definedName name="APP_FIN_07" localSheetId="0">'[5]F-3'!$H$16</definedName>
    <definedName name="APP_FIN_07">'[5]F-3'!$H$16</definedName>
    <definedName name="APP_FIN_08" localSheetId="0">'[5]F-3'!$I$16</definedName>
    <definedName name="APP_FIN_08">'[5]F-3'!$I$16</definedName>
    <definedName name="APP_FIN_09" localSheetId="0">'[5]F-3'!$J$16</definedName>
    <definedName name="APP_FIN_09">'[5]F-3'!$J$16</definedName>
    <definedName name="APP_FIN_10" localSheetId="0">'[5]F-3'!$K$16</definedName>
    <definedName name="APP_FIN_10">'[5]F-3'!$K$16</definedName>
    <definedName name="APP_T10" localSheetId="0">'[5]F-3'!$K$8</definedName>
    <definedName name="APP_T10">'[5]F-3'!$K$8</definedName>
    <definedName name="APP_T4" localSheetId="0">'[5]F-3'!$E$8</definedName>
    <definedName name="APP_T4">'[5]F-3'!$E$8</definedName>
    <definedName name="APP_T6" localSheetId="0">'[5]F-3'!$G$8</definedName>
    <definedName name="APP_T6">'[5]F-3'!$G$8</definedName>
    <definedName name="APP_T7" localSheetId="0">'[5]F-3'!$H$8</definedName>
    <definedName name="APP_T7">'[5]F-3'!$H$8</definedName>
    <definedName name="APP_T8" localSheetId="0">'[5]F-3'!$I$8</definedName>
    <definedName name="APP_T8">'[5]F-3'!$I$8</definedName>
    <definedName name="APP_T9" localSheetId="0">'[5]F-3'!$J$8</definedName>
    <definedName name="APP_T9">'[5]F-3'!$J$8</definedName>
    <definedName name="_xlnm.Extract" localSheetId="0">[6]EGRESOS!#REF!</definedName>
    <definedName name="_xlnm.Extract">[6]EGRESOS!#REF!</definedName>
    <definedName name="_xlnm.Print_Area" localSheetId="0">EAI!$A$1:$G$47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 localSheetId="0">[2]TOTAL!#REF!</definedName>
    <definedName name="cba">[3]TOTAL!#REF!</definedName>
    <definedName name="DEUDA_CONT_FIN_01" localSheetId="0">'[5]F-2'!$B$26</definedName>
    <definedName name="DEUDA_CONT_FIN_01">'[5]F-2'!$B$26</definedName>
    <definedName name="DEUDA_CONT_FIN_02" localSheetId="0">'[5]F-2'!$C$26</definedName>
    <definedName name="DEUDA_CONT_FIN_02">'[5]F-2'!$C$26</definedName>
    <definedName name="DEUDA_CONT_FIN_03" localSheetId="0">'[5]F-2'!$D$26</definedName>
    <definedName name="DEUDA_CONT_FIN_03">'[5]F-2'!$D$26</definedName>
    <definedName name="DEUDA_CONT_FIN_04" localSheetId="0">'[5]F-2'!$E$26</definedName>
    <definedName name="DEUDA_CONT_FIN_04">'[5]F-2'!$E$26</definedName>
    <definedName name="DEUDA_CONT_FIN_05" localSheetId="0">'[5]F-2'!$F$26</definedName>
    <definedName name="DEUDA_CONT_FIN_05">'[5]F-2'!$F$26</definedName>
    <definedName name="DEUDA_CONT_FIN_06" localSheetId="0">'[5]F-2'!$G$26</definedName>
    <definedName name="DEUDA_CONT_FIN_06">'[5]F-2'!$G$26</definedName>
    <definedName name="DEUDA_CONT_FIN_07" localSheetId="0">'[5]F-2'!$H$26</definedName>
    <definedName name="DEUDA_CONT_FIN_07">'[5]F-2'!$H$26</definedName>
    <definedName name="DEUDA_CONT_T1" localSheetId="0">'[5]F-2'!$B$22</definedName>
    <definedName name="DEUDA_CONT_T1">'[5]F-2'!$B$22</definedName>
    <definedName name="DEUDA_CONT_T2" localSheetId="0">'[5]F-2'!$C$22</definedName>
    <definedName name="DEUDA_CONT_T2">'[5]F-2'!$C$22</definedName>
    <definedName name="DEUDA_CONT_T3" localSheetId="0">'[5]F-2'!$D$22</definedName>
    <definedName name="DEUDA_CONT_T3">'[5]F-2'!$D$22</definedName>
    <definedName name="DEUDA_CONT_T4" localSheetId="0">'[5]F-2'!$E$22</definedName>
    <definedName name="DEUDA_CONT_T4">'[5]F-2'!$E$22</definedName>
    <definedName name="DEUDA_CONT_T6" localSheetId="0">'[5]F-2'!$G$22</definedName>
    <definedName name="DEUDA_CONT_T6">'[5]F-2'!$G$22</definedName>
    <definedName name="DEUDA_CONT_T7" localSheetId="0">'[5]F-2'!$H$22</definedName>
    <definedName name="DEUDA_CONT_T7">'[5]F-2'!$H$22</definedName>
    <definedName name="ELOY" localSheetId="0">#REF!</definedName>
    <definedName name="ELOY">#REF!</definedName>
    <definedName name="ENTE" localSheetId="0">'[5]Datos Generales'!$C$3</definedName>
    <definedName name="ENTE">'[5]Datos Generales'!$C$3</definedName>
    <definedName name="ENTE_PUBLICO" localSheetId="0">'[5]Info General'!$C$6</definedName>
    <definedName name="ENTE_PUBLICO">'[5]Info General'!$C$6</definedName>
    <definedName name="ENTE_PUBLICO_A">'[4]Info General'!$C$7</definedName>
    <definedName name="ENTIDAD" localSheetId="0">'[5]Info General'!$C$11</definedName>
    <definedName name="ENTIDAD">'[5]Info General'!$C$11</definedName>
    <definedName name="ENTIDAD_FEDERATIVA" localSheetId="0">'[5]Info General'!$C$8</definedName>
    <definedName name="ENTIDAD_FEDERATIVA">'[5]Info General'!$C$8</definedName>
    <definedName name="Fecha" localSheetId="0">#REF!</definedName>
    <definedName name="Fecha">#REF!</definedName>
    <definedName name="GASTO_E_FIN_01" localSheetId="0">'[5]F-6b'!$B$28</definedName>
    <definedName name="GASTO_E_FIN_01">'[5]F-6b'!$B$28</definedName>
    <definedName name="GASTO_E_FIN_06" localSheetId="0">'[5]F-6b'!$G$28</definedName>
    <definedName name="GASTO_E_FIN_06">'[5]F-6b'!$G$28</definedName>
    <definedName name="GASTO_E_T1" localSheetId="0">'[5]F-6b'!$B$19</definedName>
    <definedName name="GASTO_E_T1">'[5]F-6b'!$B$19</definedName>
    <definedName name="GASTO_E_T2" localSheetId="0">'[5]F-6b'!$C$19</definedName>
    <definedName name="GASTO_E_T2">'[5]F-6b'!$C$19</definedName>
    <definedName name="GASTO_E_T3" localSheetId="0">'[5]F-6b'!$D$19</definedName>
    <definedName name="GASTO_E_T3">'[5]F-6b'!$D$19</definedName>
    <definedName name="GASTO_E_T4" localSheetId="0">'[5]F-6b'!$E$19</definedName>
    <definedName name="GASTO_E_T4">'[5]F-6b'!$E$19</definedName>
    <definedName name="GASTO_E_T5" localSheetId="0">'[5]F-6b'!$F$19</definedName>
    <definedName name="GASTO_E_T5">'[5]F-6b'!$F$19</definedName>
    <definedName name="GASTO_E_T6" localSheetId="0">'[5]F-6b'!$G$19</definedName>
    <definedName name="GASTO_E_T6">'[5]F-6b'!$G$19</definedName>
    <definedName name="GASTO_NE_FIN_01" localSheetId="0">'[5]F-6b'!$B$18</definedName>
    <definedName name="GASTO_NE_FIN_01">'[5]F-6b'!$B$18</definedName>
    <definedName name="GASTO_NE_FIN_02" localSheetId="0">'[5]F-6b'!$C$18</definedName>
    <definedName name="GASTO_NE_FIN_02">'[5]F-6b'!$C$18</definedName>
    <definedName name="GASTO_NE_FIN_03" localSheetId="0">'[5]F-6b'!$D$18</definedName>
    <definedName name="GASTO_NE_FIN_03">'[5]F-6b'!$D$18</definedName>
    <definedName name="GASTO_NE_FIN_04" localSheetId="0">'[5]F-6b'!$E$18</definedName>
    <definedName name="GASTO_NE_FIN_04">'[5]F-6b'!$E$18</definedName>
    <definedName name="GASTO_NE_FIN_05" localSheetId="0">'[5]F-6b'!$F$18</definedName>
    <definedName name="GASTO_NE_FIN_05">'[5]F-6b'!$F$18</definedName>
    <definedName name="GASTO_NE_FIN_06" localSheetId="0">'[5]F-6b'!$G$18</definedName>
    <definedName name="GASTO_NE_FIN_06">'[5]F-6b'!$G$18</definedName>
    <definedName name="GASTO_NE_T1" localSheetId="0">'[5]F-6b'!$B$9</definedName>
    <definedName name="GASTO_NE_T1">'[5]F-6b'!$B$9</definedName>
    <definedName name="GASTO_NE_T2" localSheetId="0">'[5]F-6b'!$C$9</definedName>
    <definedName name="GASTO_NE_T2">'[5]F-6b'!$C$9</definedName>
    <definedName name="GASTO_NE_T3" localSheetId="0">'[5]F-6b'!$D$9</definedName>
    <definedName name="GASTO_NE_T3">'[5]F-6b'!$D$9</definedName>
    <definedName name="GASTO_NE_T4" localSheetId="0">'[5]F-6b'!$E$9</definedName>
    <definedName name="GASTO_NE_T4">'[5]F-6b'!$E$9</definedName>
    <definedName name="GASTO_NE_T5" localSheetId="0">'[5]F-6b'!$F$9</definedName>
    <definedName name="GASTO_NE_T5">'[5]F-6b'!$F$9</definedName>
    <definedName name="GASTO_NE_T6" localSheetId="0">'[5]F-6b'!$G$9</definedName>
    <definedName name="GASTO_NE_T6">'[5]F-6b'!$G$9</definedName>
    <definedName name="HF">[9]T1705HF!$B$20:$B$20</definedName>
    <definedName name="ju" localSheetId="0">[8]REPORTO!#REF!</definedName>
    <definedName name="ju">[8]REPORTO!#REF!</definedName>
    <definedName name="mao" localSheetId="0">[1]ECABR!#REF!</definedName>
    <definedName name="mao">[1]ECABR!#REF!</definedName>
    <definedName name="MONTO1" localSheetId="0">'[5]Info General'!$D$18</definedName>
    <definedName name="MONTO1">'[5]Info General'!$D$18</definedName>
    <definedName name="MONTO2" localSheetId="0">'[5]Info General'!$E$18</definedName>
    <definedName name="MONTO2">'[5]Info General'!$E$18</definedName>
    <definedName name="MUNICIPIO" localSheetId="0">'[5]Info General'!$C$10</definedName>
    <definedName name="MUNICIPIO">'[5]Info General'!$C$10</definedName>
    <definedName name="N" localSheetId="0">#REF!</definedName>
    <definedName name="N">#REF!</definedName>
    <definedName name="OB_CORTO_PLAZO_FIN_01" localSheetId="0">'[5]F-2'!$B$45</definedName>
    <definedName name="OB_CORTO_PLAZO_FIN_01">'[5]F-2'!$B$45</definedName>
    <definedName name="OB_CORTO_PLAZO_FIN_02" localSheetId="0">'[5]F-2'!$C$45</definedName>
    <definedName name="OB_CORTO_PLAZO_FIN_02">'[5]F-2'!$C$45</definedName>
    <definedName name="OB_CORTO_PLAZO_FIN_03" localSheetId="0">'[5]F-2'!$D$45</definedName>
    <definedName name="OB_CORTO_PLAZO_FIN_03">'[5]F-2'!$D$45</definedName>
    <definedName name="OB_CORTO_PLAZO_FIN_04" localSheetId="0">'[5]F-2'!$E$45</definedName>
    <definedName name="OB_CORTO_PLAZO_FIN_04">'[5]F-2'!$E$45</definedName>
    <definedName name="OB_CORTO_PLAZO_FIN_05" localSheetId="0">'[5]F-2'!$F$45</definedName>
    <definedName name="OB_CORTO_PLAZO_FIN_05">'[5]F-2'!$F$45</definedName>
    <definedName name="OB_CORTO_PLAZO_T1" localSheetId="0">'[5]F-2'!$B$41</definedName>
    <definedName name="OB_CORTO_PLAZO_T1">'[5]F-2'!$B$41</definedName>
    <definedName name="OB_CORTO_PLAZO_T2" localSheetId="0">'[5]F-2'!$C$41</definedName>
    <definedName name="OB_CORTO_PLAZO_T2">'[5]F-2'!$C$41</definedName>
    <definedName name="OB_CORTO_PLAZO_T3" localSheetId="0">'[5]F-2'!$D$41</definedName>
    <definedName name="OB_CORTO_PLAZO_T3">'[5]F-2'!$D$41</definedName>
    <definedName name="OB_CORTO_PLAZO_T4" localSheetId="0">'[5]F-2'!$E$41</definedName>
    <definedName name="OB_CORTO_PLAZO_T4">'[5]F-2'!$E$41</definedName>
    <definedName name="OB_CORTO_PLAZO_T5" localSheetId="0">'[5]F-2'!$F$41</definedName>
    <definedName name="OB_CORTO_PLAZO_T5">'[5]F-2'!$F$41</definedName>
    <definedName name="OTROS_FIN_04" localSheetId="0">'[5]F-3'!$E$27</definedName>
    <definedName name="OTROS_FIN_04">'[5]F-3'!$E$27</definedName>
    <definedName name="OTROS_FIN_06" localSheetId="0">'[5]F-3'!$G$27</definedName>
    <definedName name="OTROS_FIN_06">'[5]F-3'!$G$27</definedName>
    <definedName name="OTROS_FIN_07" localSheetId="0">'[5]F-3'!$H$27</definedName>
    <definedName name="OTROS_FIN_07">'[5]F-3'!$H$27</definedName>
    <definedName name="OTROS_FIN_08" localSheetId="0">'[5]F-3'!$I$27</definedName>
    <definedName name="OTROS_FIN_08">'[5]F-3'!$I$27</definedName>
    <definedName name="OTROS_FIN_09" localSheetId="0">'[5]F-3'!$J$27</definedName>
    <definedName name="OTROS_FIN_09">'[5]F-3'!$J$27</definedName>
    <definedName name="OTROS_FIN_10" localSheetId="0">'[5]F-3'!$K$27</definedName>
    <definedName name="OTROS_FIN_10">'[5]F-3'!$K$27</definedName>
    <definedName name="OTROS_T10" localSheetId="0">'[5]F-3'!$K$22</definedName>
    <definedName name="OTROS_T10">'[5]F-3'!$K$22</definedName>
    <definedName name="OTROS_T4" localSheetId="0">'[5]F-3'!$E$22</definedName>
    <definedName name="OTROS_T4">'[5]F-3'!$E$22</definedName>
    <definedName name="OTROS_T6" localSheetId="0">'[5]F-3'!$G$22</definedName>
    <definedName name="OTROS_T6">'[5]F-3'!$G$22</definedName>
    <definedName name="OTROS_T7" localSheetId="0">'[5]F-3'!$H$22</definedName>
    <definedName name="OTROS_T7">'[5]F-3'!$H$22</definedName>
    <definedName name="OTROS_T8" localSheetId="0">'[5]F-3'!$I$22</definedName>
    <definedName name="OTROS_T8">'[5]F-3'!$I$22</definedName>
    <definedName name="OTROS_T9" localSheetId="0">'[5]F-3'!$J$22</definedName>
    <definedName name="OTROS_T9">'[5]F-3'!$J$22</definedName>
    <definedName name="PERIODO" localSheetId="0">'[5]Info General'!$C$15</definedName>
    <definedName name="PERIODO">'[5]Info General'!$C$15</definedName>
    <definedName name="PERIODO_INFORME">'[4]Info General'!$C$14</definedName>
    <definedName name="REPORTO" localSheetId="0">#REF!</definedName>
    <definedName name="REPORTO">#REF!</definedName>
    <definedName name="SALDO_PENDIENTE" localSheetId="0">'[5]Info General'!$F$18</definedName>
    <definedName name="SALDO_PENDIENTE">'[5]Info General'!$F$18</definedName>
    <definedName name="TCAIE">[10]CH1902!$B$20:$B$20</definedName>
    <definedName name="TCFEEIS" localSheetId="0">#REF!</definedName>
    <definedName name="TCFEEIS">#REF!</definedName>
    <definedName name="TOTAL_E_T1" localSheetId="0">'[5]F-6b'!$B$29</definedName>
    <definedName name="TOTAL_E_T1">'[5]F-6b'!$B$29</definedName>
    <definedName name="TOTAL_E_T2" localSheetId="0">'[5]F-6b'!$C$29</definedName>
    <definedName name="TOTAL_E_T2">'[5]F-6b'!$C$29</definedName>
    <definedName name="TOTAL_E_T3" localSheetId="0">'[5]F-6b'!$D$29</definedName>
    <definedName name="TOTAL_E_T3">'[5]F-6b'!$D$29</definedName>
    <definedName name="TOTAL_E_T4" localSheetId="0">'[5]F-6b'!$E$29</definedName>
    <definedName name="TOTAL_E_T4">'[5]F-6b'!$E$29</definedName>
    <definedName name="TOTAL_E_T5" localSheetId="0">'[5]F-6b'!$F$29</definedName>
    <definedName name="TOTAL_E_T5">'[5]F-6b'!$F$29</definedName>
    <definedName name="TOTAL_E_T6" localSheetId="0">'[5]F-6b'!$G$29</definedName>
    <definedName name="TOTAL_E_T6">'[5]F-6b'!$G$29</definedName>
    <definedName name="TOTAL_ODF_T10" localSheetId="0">'[5]F-3'!$K$28</definedName>
    <definedName name="TOTAL_ODF_T10">'[5]F-3'!$K$28</definedName>
    <definedName name="TOTAL_ODF_T4" localSheetId="0">'[5]F-3'!$E$28</definedName>
    <definedName name="TOTAL_ODF_T4">'[5]F-3'!$E$28</definedName>
    <definedName name="TOTAL_ODF_T6" localSheetId="0">'[5]F-3'!$G$28</definedName>
    <definedName name="TOTAL_ODF_T6">'[5]F-3'!$G$28</definedName>
    <definedName name="TOTAL_ODF_T7" localSheetId="0">'[5]F-3'!$H$28</definedName>
    <definedName name="TOTAL_ODF_T7">'[5]F-3'!$H$28</definedName>
    <definedName name="TOTAL_ODF_T8" localSheetId="0">'[5]F-3'!$I$28</definedName>
    <definedName name="TOTAL_ODF_T8">'[5]F-3'!$I$28</definedName>
    <definedName name="TOTAL_ODF_T9" localSheetId="0">'[5]F-3'!$J$28</definedName>
    <definedName name="TOTAL_ODF_T9">'[5]F-3'!$J$28</definedName>
    <definedName name="TRASP" localSheetId="0">#REF!</definedName>
    <definedName name="TRASP">#REF!</definedName>
    <definedName name="TRIMESTRE" localSheetId="0">'[5]Info General'!$C$16</definedName>
    <definedName name="TRIMESTRE">'[5]Info General'!$C$16</definedName>
    <definedName name="U" localSheetId="0">#REF!</definedName>
    <definedName name="U">#REF!</definedName>
    <definedName name="ULTIMO">'[4]Info General'!$E$20</definedName>
    <definedName name="ULTIMO_SALDO" localSheetId="0">'[5]Info General'!$F$20</definedName>
    <definedName name="ULTIMO_SALDO">'[5]Info General'!$F$20</definedName>
    <definedName name="VALOR_INS_BCC_FIN_01" localSheetId="0">'[5]F-2'!$B$31</definedName>
    <definedName name="VALOR_INS_BCC_FIN_01">'[5]F-2'!$B$31</definedName>
    <definedName name="VALOR_INS_BCC_FIN_02" localSheetId="0">'[5]F-2'!$C$31</definedName>
    <definedName name="VALOR_INS_BCC_FIN_02">'[5]F-2'!$C$31</definedName>
    <definedName name="VALOR_INS_BCC_FIN_03" localSheetId="0">'[5]F-2'!$D$31</definedName>
    <definedName name="VALOR_INS_BCC_FIN_03">'[5]F-2'!$D$31</definedName>
    <definedName name="VALOR_INS_BCC_FIN_04" localSheetId="0">'[5]F-2'!$E$31</definedName>
    <definedName name="VALOR_INS_BCC_FIN_04">'[5]F-2'!$E$31</definedName>
    <definedName name="VALOR_INS_BCC_FIN_05" localSheetId="0">'[5]F-2'!$F$31</definedName>
    <definedName name="VALOR_INS_BCC_FIN_05">'[5]F-2'!$F$31</definedName>
    <definedName name="VALOR_INS_BCC_FIN_06" localSheetId="0">'[5]F-2'!$G$31</definedName>
    <definedName name="VALOR_INS_BCC_FIN_06">'[5]F-2'!$G$31</definedName>
    <definedName name="VALOR_INS_BCC_FIN_07" localSheetId="0">'[5]F-2'!$H$31</definedName>
    <definedName name="VALOR_INS_BCC_FIN_07">'[5]F-2'!$H$31</definedName>
    <definedName name="VALOR_INS_BCC_T1" localSheetId="0">'[5]F-2'!$B$27</definedName>
    <definedName name="VALOR_INS_BCC_T1">'[5]F-2'!$B$27</definedName>
    <definedName name="VALOR_INS_BCC_T2" localSheetId="0">'[5]F-2'!$C$27</definedName>
    <definedName name="VALOR_INS_BCC_T2">'[5]F-2'!$C$27</definedName>
    <definedName name="VALOR_INS_BCC_T3" localSheetId="0">'[5]F-2'!$D$27</definedName>
    <definedName name="VALOR_INS_BCC_T3">'[5]F-2'!$D$27</definedName>
    <definedName name="VALOR_INS_BCC_T4" localSheetId="0">'[5]F-2'!$E$27</definedName>
    <definedName name="VALOR_INS_BCC_T4">'[5]F-2'!$E$27</definedName>
    <definedName name="VALOR_INS_BCC_T5" localSheetId="0">'[5]F-2'!$F$27</definedName>
    <definedName name="VALOR_INS_BCC_T5">'[5]F-2'!$F$27</definedName>
    <definedName name="VALOR_INS_BCC_T6" localSheetId="0">'[5]F-2'!$G$27</definedName>
    <definedName name="VALOR_INS_BCC_T6">'[5]F-2'!$G$27</definedName>
    <definedName name="VALOR_INS_BCC_T7" localSheetId="0">'[5]F-2'!$H$27</definedName>
    <definedName name="VALOR_INS_BCC_T7">'[5]F-2'!$H$27</definedName>
    <definedName name="x" localSheetId="0">#REF!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C47" i="1" l="1"/>
  <c r="A47" i="1"/>
  <c r="C46" i="1"/>
  <c r="A46" i="1"/>
  <c r="G36" i="1"/>
  <c r="D36" i="1"/>
  <c r="F35" i="1"/>
  <c r="E35" i="1"/>
  <c r="C35" i="1"/>
  <c r="B35" i="1"/>
  <c r="D35" i="1" s="1"/>
  <c r="G31" i="1"/>
  <c r="D31" i="1"/>
  <c r="G30" i="1"/>
  <c r="D30" i="1"/>
  <c r="B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F19" i="1"/>
  <c r="G19" i="1" s="1"/>
  <c r="E19" i="1"/>
  <c r="C19" i="1"/>
  <c r="B19" i="1"/>
  <c r="D19" i="1" s="1"/>
  <c r="B15" i="1"/>
  <c r="G13" i="1"/>
  <c r="D13" i="1"/>
  <c r="F12" i="1"/>
  <c r="F33" i="1" s="1"/>
  <c r="G33" i="1" s="1"/>
  <c r="E12" i="1"/>
  <c r="D12" i="1"/>
  <c r="C12" i="1"/>
  <c r="G11" i="1"/>
  <c r="E11" i="1"/>
  <c r="E33" i="1" s="1"/>
  <c r="C11" i="1"/>
  <c r="D11" i="1" s="1"/>
  <c r="G10" i="1"/>
  <c r="E32" i="1"/>
  <c r="E29" i="1" s="1"/>
  <c r="C10" i="1"/>
  <c r="C32" i="1" s="1"/>
  <c r="G9" i="1"/>
  <c r="D9" i="1"/>
  <c r="G8" i="1"/>
  <c r="D8" i="1"/>
  <c r="G7" i="1"/>
  <c r="D7" i="1"/>
  <c r="G6" i="1"/>
  <c r="D6" i="1"/>
  <c r="G5" i="1"/>
  <c r="D5" i="1"/>
  <c r="G4" i="1"/>
  <c r="D4" i="1"/>
  <c r="D15" i="1" l="1"/>
  <c r="D10" i="1"/>
  <c r="H7" i="1" s="1"/>
  <c r="C33" i="1"/>
  <c r="D33" i="1" s="1"/>
  <c r="G12" i="1"/>
  <c r="E38" i="1"/>
  <c r="G35" i="1"/>
  <c r="D32" i="1"/>
  <c r="C29" i="1"/>
  <c r="C38" i="1" s="1"/>
  <c r="G15" i="1"/>
  <c r="G16" i="1" s="1"/>
  <c r="F32" i="1"/>
  <c r="C15" i="1"/>
  <c r="B38" i="1"/>
  <c r="F15" i="1"/>
  <c r="E15" i="1"/>
  <c r="F29" i="1" l="1"/>
  <c r="G32" i="1"/>
  <c r="D38" i="1"/>
  <c r="D29" i="1"/>
  <c r="F38" i="1" l="1"/>
  <c r="G29" i="1"/>
  <c r="G38" i="1" s="1"/>
  <c r="G39" i="1" s="1"/>
</calcChain>
</file>

<file path=xl/sharedStrings.xml><?xml version="1.0" encoding="utf-8"?>
<sst xmlns="http://schemas.openxmlformats.org/spreadsheetml/2006/main" count="51" uniqueCount="30">
  <si>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</si>
  <si>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</si>
  <si>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</si>
  <si>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</si>
  <si>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</si>
  <si>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</si>
  <si>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</si>
  <si>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</si>
  <si>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</si>
  <si>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</si>
  <si>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</si>
  <si>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</si>
  <si>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</si>
  <si>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</si>
  <si>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</si>
  <si>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</si>
  <si>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</si>
  <si>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</si>
  <si>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</si>
  <si>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</si>
  <si>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</si>
  <si>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</si>
  <si>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</si>
  <si>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</si>
  <si>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1 Incluye intereses que generan las cuentas bancarias del Poder Ejecutivo de la Federación, de las Entidades Federativas, así como de los Municipios.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</si>
  <si>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</si>
  <si>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</si>
  <si>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</si>
  <si>
    <t>Ingresos excedentes</t>
  </si>
  <si>
    <t>Fideicomiso de Alianza para el Campo de Guanajuato "ALCAMPO"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</si>
</sst>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_(* #,##0.00_);_(* \(#,##0.00\);_(* &quot;-&quot;??_);_(@_)"/>
    <numFmt numFmtId="168" formatCode="_-* #,##0.00\ _€_-;\-* #,##0.00\ _€_-;_-* &quot;-&quot;??\ _€_-;_-@_-"/>
    <numFmt numFmtId="169" formatCode="_-[$$-440A]* #,##0.00_-;\-[$$-440A]* #,##0.00_-;_-[$$-440A]* &quot;-&quot;??_-;_-@_-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1" fillId="0" borderId="0" applyFont="0" applyFill="0" applyBorder="0" applyAlignment="0" applyProtection="0"/>
    <xf numFmtId="0" fontId="1" fillId="0" borderId="0"/>
    <xf numFmtId="165" fontId="2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6" fillId="34" borderId="0" applyNumberFormat="0" applyBorder="0" applyAlignment="0" applyProtection="0"/>
    <xf numFmtId="0" fontId="6" fillId="2" borderId="0" applyNumberFormat="0" applyBorder="0" applyAlignment="0" applyProtection="0"/>
    <xf numFmtId="0" fontId="27" fillId="35" borderId="22" applyNumberFormat="0" applyAlignment="0" applyProtection="0"/>
    <xf numFmtId="0" fontId="11" fillId="6" borderId="4" applyNumberFormat="0" applyAlignment="0" applyProtection="0"/>
    <xf numFmtId="0" fontId="27" fillId="35" borderId="22" applyNumberFormat="0" applyAlignment="0" applyProtection="0"/>
    <xf numFmtId="0" fontId="27" fillId="35" borderId="22" applyNumberFormat="0" applyAlignment="0" applyProtection="0"/>
    <xf numFmtId="0" fontId="27" fillId="35" borderId="22" applyNumberFormat="0" applyAlignment="0" applyProtection="0"/>
    <xf numFmtId="0" fontId="27" fillId="35" borderId="22" applyNumberFormat="0" applyAlignment="0" applyProtection="0"/>
    <xf numFmtId="0" fontId="28" fillId="36" borderId="23" applyNumberFormat="0" applyAlignment="0" applyProtection="0"/>
    <xf numFmtId="0" fontId="13" fillId="7" borderId="7" applyNumberFormat="0" applyAlignment="0" applyProtection="0"/>
    <xf numFmtId="0" fontId="29" fillId="0" borderId="24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1" fillId="37" borderId="22" applyNumberFormat="0" applyAlignment="0" applyProtection="0"/>
    <xf numFmtId="0" fontId="9" fillId="5" borderId="4" applyNumberFormat="0" applyAlignment="0" applyProtection="0"/>
    <xf numFmtId="0" fontId="31" fillId="37" borderId="22" applyNumberFormat="0" applyAlignment="0" applyProtection="0"/>
    <xf numFmtId="0" fontId="31" fillId="37" borderId="22" applyNumberFormat="0" applyAlignment="0" applyProtection="0"/>
    <xf numFmtId="0" fontId="31" fillId="37" borderId="22" applyNumberFormat="0" applyAlignment="0" applyProtection="0"/>
    <xf numFmtId="0" fontId="31" fillId="37" borderId="22" applyNumberFormat="0" applyAlignment="0" applyProtection="0"/>
    <xf numFmtId="166" fontId="2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Protection="0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8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37" borderId="0" applyNumberFormat="0" applyBorder="0" applyAlignment="0" applyProtection="0"/>
    <xf numFmtId="0" fontId="8" fillId="4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2" fillId="0" borderId="0">
      <alignment vertical="center"/>
    </xf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37" fillId="0" borderId="0"/>
    <xf numFmtId="0" fontId="22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43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35" borderId="26" applyNumberFormat="0" applyAlignment="0" applyProtection="0"/>
    <xf numFmtId="0" fontId="10" fillId="6" borderId="5" applyNumberFormat="0" applyAlignment="0" applyProtection="0"/>
    <xf numFmtId="0" fontId="45" fillId="35" borderId="26" applyNumberFormat="0" applyAlignment="0" applyProtection="0"/>
    <xf numFmtId="0" fontId="45" fillId="35" borderId="26" applyNumberFormat="0" applyAlignment="0" applyProtection="0"/>
    <xf numFmtId="0" fontId="45" fillId="35" borderId="26" applyNumberFormat="0" applyAlignment="0" applyProtection="0"/>
    <xf numFmtId="0" fontId="45" fillId="35" borderId="26" applyNumberFormat="0" applyAlignment="0" applyProtection="0"/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7" fillId="41" borderId="27" applyNumberFormat="0" applyProtection="0">
      <alignment horizontal="center" vertical="center" wrapText="1"/>
    </xf>
    <xf numFmtId="4" fontId="47" fillId="41" borderId="27" applyNumberFormat="0" applyProtection="0">
      <alignment horizontal="center" vertical="center" wrapText="1"/>
    </xf>
    <xf numFmtId="4" fontId="47" fillId="41" borderId="27" applyNumberFormat="0" applyProtection="0">
      <alignment horizontal="center" vertical="center" wrapText="1"/>
    </xf>
    <xf numFmtId="4" fontId="47" fillId="41" borderId="27" applyNumberFormat="0" applyProtection="0">
      <alignment horizontal="center" vertical="center" wrapText="1"/>
    </xf>
    <xf numFmtId="4" fontId="47" fillId="41" borderId="27" applyNumberFormat="0" applyProtection="0">
      <alignment horizontal="center" vertical="center" wrapText="1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9" fillId="42" borderId="27" applyNumberFormat="0" applyProtection="0">
      <alignment horizontal="center" vertical="center" wrapText="1"/>
    </xf>
    <xf numFmtId="4" fontId="49" fillId="42" borderId="27" applyNumberFormat="0" applyProtection="0">
      <alignment horizontal="center" vertical="center" wrapText="1"/>
    </xf>
    <xf numFmtId="4" fontId="49" fillId="42" borderId="27" applyNumberFormat="0" applyProtection="0">
      <alignment horizontal="center" vertical="center" wrapText="1"/>
    </xf>
    <xf numFmtId="4" fontId="49" fillId="42" borderId="27" applyNumberFormat="0" applyProtection="0">
      <alignment horizontal="center" vertical="center" wrapText="1"/>
    </xf>
    <xf numFmtId="4" fontId="49" fillId="42" borderId="27" applyNumberFormat="0" applyProtection="0">
      <alignment horizontal="center" vertical="center" wrapText="1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50" fillId="41" borderId="27" applyNumberFormat="0" applyProtection="0">
      <alignment horizontal="left" vertical="center" wrapText="1"/>
    </xf>
    <xf numFmtId="4" fontId="50" fillId="41" borderId="27" applyNumberFormat="0" applyProtection="0">
      <alignment horizontal="left" vertical="center" wrapText="1"/>
    </xf>
    <xf numFmtId="4" fontId="50" fillId="41" borderId="27" applyNumberFormat="0" applyProtection="0">
      <alignment horizontal="left" vertical="center" wrapText="1"/>
    </xf>
    <xf numFmtId="4" fontId="50" fillId="41" borderId="27" applyNumberFormat="0" applyProtection="0">
      <alignment horizontal="left" vertical="center" wrapText="1"/>
    </xf>
    <xf numFmtId="4" fontId="50" fillId="41" borderId="27" applyNumberFormat="0" applyProtection="0">
      <alignment horizontal="left" vertical="center" wrapTex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0" fontId="46" fillId="40" borderId="27" applyNumberFormat="0" applyProtection="0">
      <alignment horizontal="left" vertical="top" indent="1"/>
    </xf>
    <xf numFmtId="0" fontId="46" fillId="40" borderId="27" applyNumberFormat="0" applyProtection="0">
      <alignment horizontal="left" vertical="top" indent="1"/>
    </xf>
    <xf numFmtId="0" fontId="46" fillId="40" borderId="27" applyNumberFormat="0" applyProtection="0">
      <alignment horizontal="left" vertical="top" indent="1"/>
    </xf>
    <xf numFmtId="0" fontId="46" fillId="40" borderId="27" applyNumberFormat="0" applyProtection="0">
      <alignment horizontal="left" vertical="top" indent="1"/>
    </xf>
    <xf numFmtId="0" fontId="46" fillId="40" borderId="27" applyNumberFormat="0" applyProtection="0">
      <alignment horizontal="left" vertical="top" indent="1"/>
    </xf>
    <xf numFmtId="4" fontId="46" fillId="43" borderId="0" applyNumberFormat="0" applyProtection="0">
      <alignment horizontal="left" vertical="center" indent="1"/>
    </xf>
    <xf numFmtId="4" fontId="46" fillId="43" borderId="0" applyNumberFormat="0" applyProtection="0">
      <alignment horizontal="left" vertical="center" indent="1"/>
    </xf>
    <xf numFmtId="4" fontId="51" fillId="44" borderId="0" applyNumberFormat="0" applyProtection="0">
      <alignment horizontal="left" vertical="center" wrapText="1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3" fillId="46" borderId="27" applyNumberFormat="0" applyProtection="0">
      <alignment horizontal="right" vertical="center"/>
    </xf>
    <xf numFmtId="4" fontId="53" fillId="46" borderId="27" applyNumberFormat="0" applyProtection="0">
      <alignment horizontal="right" vertical="center"/>
    </xf>
    <xf numFmtId="4" fontId="53" fillId="46" borderId="27" applyNumberFormat="0" applyProtection="0">
      <alignment horizontal="right" vertical="center"/>
    </xf>
    <xf numFmtId="4" fontId="53" fillId="46" borderId="27" applyNumberFormat="0" applyProtection="0">
      <alignment horizontal="right" vertical="center"/>
    </xf>
    <xf numFmtId="4" fontId="53" fillId="46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3" fillId="48" borderId="27" applyNumberFormat="0" applyProtection="0">
      <alignment horizontal="right" vertical="center"/>
    </xf>
    <xf numFmtId="4" fontId="53" fillId="48" borderId="27" applyNumberFormat="0" applyProtection="0">
      <alignment horizontal="right" vertical="center"/>
    </xf>
    <xf numFmtId="4" fontId="53" fillId="48" borderId="27" applyNumberFormat="0" applyProtection="0">
      <alignment horizontal="right" vertical="center"/>
    </xf>
    <xf numFmtId="4" fontId="53" fillId="48" borderId="27" applyNumberFormat="0" applyProtection="0">
      <alignment horizontal="right" vertical="center"/>
    </xf>
    <xf numFmtId="4" fontId="53" fillId="48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3" fillId="50" borderId="27" applyNumberFormat="0" applyProtection="0">
      <alignment horizontal="right" vertical="center"/>
    </xf>
    <xf numFmtId="4" fontId="53" fillId="50" borderId="27" applyNumberFormat="0" applyProtection="0">
      <alignment horizontal="right" vertical="center"/>
    </xf>
    <xf numFmtId="4" fontId="53" fillId="50" borderId="27" applyNumberFormat="0" applyProtection="0">
      <alignment horizontal="right" vertical="center"/>
    </xf>
    <xf numFmtId="4" fontId="53" fillId="50" borderId="27" applyNumberFormat="0" applyProtection="0">
      <alignment horizontal="right" vertical="center"/>
    </xf>
    <xf numFmtId="4" fontId="53" fillId="50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3" fillId="52" borderId="27" applyNumberFormat="0" applyProtection="0">
      <alignment horizontal="right" vertical="center"/>
    </xf>
    <xf numFmtId="4" fontId="53" fillId="52" borderId="27" applyNumberFormat="0" applyProtection="0">
      <alignment horizontal="right" vertical="center"/>
    </xf>
    <xf numFmtId="4" fontId="53" fillId="52" borderId="27" applyNumberFormat="0" applyProtection="0">
      <alignment horizontal="right" vertical="center"/>
    </xf>
    <xf numFmtId="4" fontId="53" fillId="52" borderId="27" applyNumberFormat="0" applyProtection="0">
      <alignment horizontal="right" vertical="center"/>
    </xf>
    <xf numFmtId="4" fontId="53" fillId="52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3" fillId="54" borderId="27" applyNumberFormat="0" applyProtection="0">
      <alignment horizontal="right" vertical="center"/>
    </xf>
    <xf numFmtId="4" fontId="53" fillId="54" borderId="27" applyNumberFormat="0" applyProtection="0">
      <alignment horizontal="right" vertical="center"/>
    </xf>
    <xf numFmtId="4" fontId="53" fillId="54" borderId="27" applyNumberFormat="0" applyProtection="0">
      <alignment horizontal="right" vertical="center"/>
    </xf>
    <xf numFmtId="4" fontId="53" fillId="54" borderId="27" applyNumberFormat="0" applyProtection="0">
      <alignment horizontal="right" vertical="center"/>
    </xf>
    <xf numFmtId="4" fontId="53" fillId="54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3" fillId="55" borderId="27" applyNumberFormat="0" applyProtection="0">
      <alignment horizontal="right" vertical="center"/>
    </xf>
    <xf numFmtId="4" fontId="53" fillId="55" borderId="27" applyNumberFormat="0" applyProtection="0">
      <alignment horizontal="right" vertical="center"/>
    </xf>
    <xf numFmtId="4" fontId="53" fillId="55" borderId="27" applyNumberFormat="0" applyProtection="0">
      <alignment horizontal="right" vertical="center"/>
    </xf>
    <xf numFmtId="4" fontId="53" fillId="55" borderId="27" applyNumberFormat="0" applyProtection="0">
      <alignment horizontal="right" vertical="center"/>
    </xf>
    <xf numFmtId="4" fontId="53" fillId="55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3" fillId="57" borderId="27" applyNumberFormat="0" applyProtection="0">
      <alignment horizontal="right" vertical="center"/>
    </xf>
    <xf numFmtId="4" fontId="53" fillId="57" borderId="27" applyNumberFormat="0" applyProtection="0">
      <alignment horizontal="right" vertical="center"/>
    </xf>
    <xf numFmtId="4" fontId="53" fillId="57" borderId="27" applyNumberFormat="0" applyProtection="0">
      <alignment horizontal="right" vertical="center"/>
    </xf>
    <xf numFmtId="4" fontId="53" fillId="57" borderId="27" applyNumberFormat="0" applyProtection="0">
      <alignment horizontal="right" vertical="center"/>
    </xf>
    <xf numFmtId="4" fontId="53" fillId="57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3" fillId="59" borderId="27" applyNumberFormat="0" applyProtection="0">
      <alignment horizontal="right" vertical="center"/>
    </xf>
    <xf numFmtId="4" fontId="53" fillId="59" borderId="27" applyNumberFormat="0" applyProtection="0">
      <alignment horizontal="right" vertical="center"/>
    </xf>
    <xf numFmtId="4" fontId="53" fillId="59" borderId="27" applyNumberFormat="0" applyProtection="0">
      <alignment horizontal="right" vertical="center"/>
    </xf>
    <xf numFmtId="4" fontId="53" fillId="59" borderId="27" applyNumberFormat="0" applyProtection="0">
      <alignment horizontal="right" vertical="center"/>
    </xf>
    <xf numFmtId="4" fontId="53" fillId="59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3" fillId="61" borderId="27" applyNumberFormat="0" applyProtection="0">
      <alignment horizontal="right" vertical="center"/>
    </xf>
    <xf numFmtId="4" fontId="53" fillId="61" borderId="27" applyNumberFormat="0" applyProtection="0">
      <alignment horizontal="right" vertical="center"/>
    </xf>
    <xf numFmtId="4" fontId="53" fillId="61" borderId="27" applyNumberFormat="0" applyProtection="0">
      <alignment horizontal="right" vertical="center"/>
    </xf>
    <xf numFmtId="4" fontId="53" fillId="61" borderId="27" applyNumberFormat="0" applyProtection="0">
      <alignment horizontal="right" vertical="center"/>
    </xf>
    <xf numFmtId="4" fontId="53" fillId="61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46" fillId="62" borderId="28" applyNumberFormat="0" applyProtection="0">
      <alignment horizontal="left" vertical="center" indent="1"/>
    </xf>
    <xf numFmtId="4" fontId="46" fillId="62" borderId="28" applyNumberFormat="0" applyProtection="0">
      <alignment horizontal="left" vertical="center" indent="1"/>
    </xf>
    <xf numFmtId="4" fontId="54" fillId="62" borderId="25" applyNumberFormat="0" applyProtection="0">
      <alignment horizontal="left" vertical="center" indent="1"/>
    </xf>
    <xf numFmtId="4" fontId="54" fillId="62" borderId="25" applyNumberFormat="0" applyProtection="0">
      <alignment horizontal="left" vertical="center" indent="1"/>
    </xf>
    <xf numFmtId="4" fontId="54" fillId="62" borderId="25" applyNumberFormat="0" applyProtection="0">
      <alignment horizontal="left" vertical="center" indent="1"/>
    </xf>
    <xf numFmtId="4" fontId="54" fillId="62" borderId="25" applyNumberFormat="0" applyProtection="0">
      <alignment horizontal="left" vertical="center" indent="1"/>
    </xf>
    <xf numFmtId="4" fontId="54" fillId="62" borderId="25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54" fillId="64" borderId="0" applyNumberFormat="0" applyProtection="0">
      <alignment horizontal="left" vertical="center" indent="1"/>
    </xf>
    <xf numFmtId="4" fontId="55" fillId="65" borderId="0" applyNumberFormat="0" applyProtection="0">
      <alignment horizontal="left" vertical="center" indent="1"/>
    </xf>
    <xf numFmtId="4" fontId="55" fillId="65" borderId="0" applyNumberFormat="0" applyProtection="0">
      <alignment horizontal="left" vertical="center" indent="1"/>
    </xf>
    <xf numFmtId="4" fontId="55" fillId="65" borderId="0" applyNumberFormat="0" applyProtection="0">
      <alignment horizontal="left" vertical="center" indent="1"/>
    </xf>
    <xf numFmtId="4" fontId="55" fillId="65" borderId="0" applyNumberFormat="0" applyProtection="0">
      <alignment horizontal="left" vertical="center" indent="1"/>
    </xf>
    <xf numFmtId="4" fontId="55" fillId="65" borderId="0" applyNumberFormat="0" applyProtection="0">
      <alignment horizontal="left" vertical="center" indent="1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3" fillId="66" borderId="27" applyNumberFormat="0" applyProtection="0">
      <alignment horizontal="right" vertical="center"/>
    </xf>
    <xf numFmtId="4" fontId="53" fillId="66" borderId="27" applyNumberFormat="0" applyProtection="0">
      <alignment horizontal="right" vertical="center"/>
    </xf>
    <xf numFmtId="4" fontId="53" fillId="66" borderId="27" applyNumberFormat="0" applyProtection="0">
      <alignment horizontal="right" vertical="center"/>
    </xf>
    <xf numFmtId="4" fontId="53" fillId="66" borderId="27" applyNumberFormat="0" applyProtection="0">
      <alignment horizontal="right" vertical="center"/>
    </xf>
    <xf numFmtId="4" fontId="53" fillId="66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6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3" fillId="69" borderId="29" applyNumberFormat="0" applyProtection="0">
      <alignment vertical="center"/>
    </xf>
    <xf numFmtId="4" fontId="53" fillId="69" borderId="29" applyNumberFormat="0" applyProtection="0">
      <alignment vertical="center"/>
    </xf>
    <xf numFmtId="4" fontId="53" fillId="69" borderId="29" applyNumberFormat="0" applyProtection="0">
      <alignment vertical="center"/>
    </xf>
    <xf numFmtId="4" fontId="53" fillId="69" borderId="29" applyNumberFormat="0" applyProtection="0">
      <alignment vertical="center"/>
    </xf>
    <xf numFmtId="4" fontId="53" fillId="69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7" fillId="69" borderId="29" applyNumberFormat="0" applyProtection="0">
      <alignment vertical="center"/>
    </xf>
    <xf numFmtId="4" fontId="57" fillId="69" borderId="29" applyNumberFormat="0" applyProtection="0">
      <alignment vertical="center"/>
    </xf>
    <xf numFmtId="4" fontId="57" fillId="69" borderId="29" applyNumberFormat="0" applyProtection="0">
      <alignment vertical="center"/>
    </xf>
    <xf numFmtId="4" fontId="57" fillId="69" borderId="29" applyNumberFormat="0" applyProtection="0">
      <alignment vertical="center"/>
    </xf>
    <xf numFmtId="4" fontId="57" fillId="69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5" fillId="66" borderId="30" applyNumberFormat="0" applyProtection="0">
      <alignment horizontal="left" vertical="center" indent="1"/>
    </xf>
    <xf numFmtId="4" fontId="55" fillId="66" borderId="30" applyNumberFormat="0" applyProtection="0">
      <alignment horizontal="left" vertical="center" indent="1"/>
    </xf>
    <xf numFmtId="4" fontId="55" fillId="66" borderId="30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0" fontId="52" fillId="68" borderId="29" applyNumberFormat="0" applyProtection="0">
      <alignment horizontal="left" vertical="top" indent="1"/>
    </xf>
    <xf numFmtId="0" fontId="52" fillId="68" borderId="29" applyNumberFormat="0" applyProtection="0">
      <alignment horizontal="left" vertical="top" indent="1"/>
    </xf>
    <xf numFmtId="0" fontId="52" fillId="68" borderId="29" applyNumberFormat="0" applyProtection="0">
      <alignment horizontal="left" vertical="top" indent="1"/>
    </xf>
    <xf numFmtId="0" fontId="52" fillId="68" borderId="29" applyNumberFormat="0" applyProtection="0">
      <alignment horizontal="left" vertical="top" indent="1"/>
    </xf>
    <xf numFmtId="0" fontId="52" fillId="68" borderId="29" applyNumberFormat="0" applyProtection="0">
      <alignment horizontal="left" vertical="top" indent="1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8" fillId="44" borderId="31" applyNumberFormat="0" applyProtection="0">
      <alignment horizontal="center" vertical="center" wrapText="1"/>
    </xf>
    <xf numFmtId="4" fontId="58" fillId="44" borderId="31" applyNumberFormat="0" applyProtection="0">
      <alignment horizontal="center" vertical="center" wrapText="1"/>
    </xf>
    <xf numFmtId="4" fontId="58" fillId="44" borderId="31" applyNumberFormat="0" applyProtection="0">
      <alignment horizontal="center" vertical="center" wrapText="1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7" fillId="69" borderId="29" applyNumberFormat="0" applyProtection="0">
      <alignment horizontal="center" vertical="center" wrapText="1"/>
    </xf>
    <xf numFmtId="4" fontId="57" fillId="69" borderId="29" applyNumberFormat="0" applyProtection="0">
      <alignment horizontal="center" vertical="center" wrapText="1"/>
    </xf>
    <xf numFmtId="4" fontId="57" fillId="69" borderId="29" applyNumberFormat="0" applyProtection="0">
      <alignment horizontal="center" vertical="center" wrapText="1"/>
    </xf>
    <xf numFmtId="4" fontId="57" fillId="69" borderId="29" applyNumberFormat="0" applyProtection="0">
      <alignment horizontal="center" vertical="center" wrapText="1"/>
    </xf>
    <xf numFmtId="4" fontId="57" fillId="69" borderId="29" applyNumberFormat="0" applyProtection="0">
      <alignment horizontal="center" vertical="center" wrapText="1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9" fillId="70" borderId="31" applyNumberFormat="0" applyProtection="0">
      <alignment horizontal="left" vertical="center" wrapText="1"/>
    </xf>
    <xf numFmtId="4" fontId="59" fillId="70" borderId="31" applyNumberFormat="0" applyProtection="0">
      <alignment horizontal="left" vertical="center" wrapText="1"/>
    </xf>
    <xf numFmtId="4" fontId="59" fillId="70" borderId="31" applyNumberFormat="0" applyProtection="0">
      <alignment horizontal="left" vertical="center" wrapTex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0" fontId="52" fillId="43" borderId="29" applyNumberFormat="0" applyProtection="0">
      <alignment horizontal="left" vertical="top" indent="1"/>
    </xf>
    <xf numFmtId="0" fontId="52" fillId="43" borderId="29" applyNumberFormat="0" applyProtection="0">
      <alignment horizontal="left" vertical="top" indent="1"/>
    </xf>
    <xf numFmtId="0" fontId="52" fillId="43" borderId="29" applyNumberFormat="0" applyProtection="0">
      <alignment horizontal="left" vertical="top" indent="1"/>
    </xf>
    <xf numFmtId="0" fontId="52" fillId="43" borderId="29" applyNumberFormat="0" applyProtection="0">
      <alignment horizontal="left" vertical="top" indent="1"/>
    </xf>
    <xf numFmtId="0" fontId="52" fillId="43" borderId="29" applyNumberFormat="0" applyProtection="0">
      <alignment horizontal="left" vertical="top" indent="1"/>
    </xf>
    <xf numFmtId="4" fontId="60" fillId="71" borderId="0" applyNumberFormat="0" applyProtection="0">
      <alignment horizontal="left" vertical="center" indent="1"/>
    </xf>
    <xf numFmtId="4" fontId="60" fillId="71" borderId="0" applyNumberFormat="0" applyProtection="0">
      <alignment horizontal="left" vertical="center" indent="1"/>
    </xf>
    <xf numFmtId="4" fontId="60" fillId="71" borderId="0" applyNumberFormat="0" applyProtection="0">
      <alignment horizontal="left" vertical="center" indent="1"/>
    </xf>
    <xf numFmtId="4" fontId="60" fillId="71" borderId="0" applyNumberFormat="0" applyProtection="0">
      <alignment horizontal="left" vertical="center" indent="1"/>
    </xf>
    <xf numFmtId="4" fontId="60" fillId="71" borderId="0" applyNumberFormat="0" applyProtection="0">
      <alignment horizontal="left" vertical="center" indent="1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2" fillId="69" borderId="29" applyNumberFormat="0" applyProtection="0">
      <alignment horizontal="right" vertical="center"/>
    </xf>
    <xf numFmtId="4" fontId="62" fillId="69" borderId="29" applyNumberFormat="0" applyProtection="0">
      <alignment horizontal="right" vertical="center"/>
    </xf>
    <xf numFmtId="4" fontId="62" fillId="69" borderId="29" applyNumberFormat="0" applyProtection="0">
      <alignment horizontal="right" vertical="center"/>
    </xf>
    <xf numFmtId="4" fontId="62" fillId="69" borderId="29" applyNumberFormat="0" applyProtection="0">
      <alignment horizontal="right" vertical="center"/>
    </xf>
    <xf numFmtId="4" fontId="62" fillId="69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4" fillId="0" borderId="2" applyNumberFormat="0" applyFill="0" applyAlignment="0" applyProtection="0"/>
    <xf numFmtId="0" fontId="30" fillId="0" borderId="34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68" fillId="0" borderId="36" applyNumberFormat="0" applyFill="0" applyAlignment="0" applyProtection="0"/>
    <xf numFmtId="0" fontId="68" fillId="0" borderId="36" applyNumberFormat="0" applyFill="0" applyAlignment="0" applyProtection="0"/>
    <xf numFmtId="0" fontId="68" fillId="0" borderId="36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16" fillId="0" borderId="9" applyNumberFormat="0" applyFill="0" applyAlignment="0" applyProtection="0"/>
    <xf numFmtId="0" fontId="32" fillId="0" borderId="35" applyNumberFormat="0" applyFill="0" applyAlignment="0" applyProtection="0"/>
    <xf numFmtId="0" fontId="16" fillId="0" borderId="9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</cellStyleXfs>
  <cellXfs count="67">
    <xf numFmtId="0" fontId="0" fillId="0" borderId="0" xfId="0"/>
    <xf numFmtId="0" fontId="19" fillId="0" borderId="0" xfId="2" applyFont="1" applyAlignment="1" applyProtection="1">
      <alignment vertical="top"/>
      <protection locked="0"/>
    </xf>
    <xf numFmtId="0" fontId="20" fillId="33" borderId="13" xfId="2" applyFont="1" applyFill="1" applyBorder="1" applyAlignment="1">
      <alignment horizontal="center" vertical="center"/>
    </xf>
    <xf numFmtId="0" fontId="18" fillId="0" borderId="0" xfId="2" applyFont="1" applyAlignment="1" applyProtection="1">
      <alignment vertical="top"/>
      <protection locked="0"/>
    </xf>
    <xf numFmtId="0" fontId="20" fillId="33" borderId="17" xfId="2" applyFont="1" applyFill="1" applyBorder="1" applyAlignment="1">
      <alignment horizontal="center" vertical="center"/>
    </xf>
    <xf numFmtId="0" fontId="20" fillId="33" borderId="16" xfId="2" applyFont="1" applyFill="1" applyBorder="1" applyAlignment="1">
      <alignment horizontal="center" vertical="center" wrapText="1"/>
    </xf>
    <xf numFmtId="0" fontId="20" fillId="33" borderId="18" xfId="2" applyFont="1" applyFill="1" applyBorder="1" applyAlignment="1">
      <alignment horizontal="center" vertical="center" wrapText="1"/>
    </xf>
    <xf numFmtId="0" fontId="20" fillId="33" borderId="14" xfId="2" applyFont="1" applyFill="1" applyBorder="1" applyAlignment="1">
      <alignment horizontal="center" vertical="center" wrapText="1"/>
    </xf>
    <xf numFmtId="0" fontId="19" fillId="0" borderId="0" xfId="2" applyFont="1" applyAlignment="1" applyProtection="1">
      <alignment horizontal="center" vertical="top"/>
      <protection locked="0"/>
    </xf>
    <xf numFmtId="0" fontId="19" fillId="0" borderId="19" xfId="2" applyFont="1" applyBorder="1" applyAlignment="1" applyProtection="1">
      <alignment horizontal="left" vertical="top" wrapText="1" indent="1"/>
      <protection locked="0"/>
    </xf>
    <xf numFmtId="164" fontId="19" fillId="0" borderId="13" xfId="1" applyNumberFormat="1" applyFont="1" applyBorder="1" applyAlignment="1" applyProtection="1">
      <alignment vertical="top"/>
      <protection locked="0"/>
    </xf>
    <xf numFmtId="0" fontId="22" fillId="0" borderId="19" xfId="2" applyFont="1" applyBorder="1" applyAlignment="1" applyProtection="1">
      <alignment horizontal="left" vertical="top" wrapText="1" indent="1"/>
      <protection locked="0"/>
    </xf>
    <xf numFmtId="164" fontId="19" fillId="0" borderId="20" xfId="1" applyNumberFormat="1" applyFont="1" applyBorder="1" applyAlignment="1" applyProtection="1">
      <alignment vertical="top"/>
      <protection locked="0"/>
    </xf>
    <xf numFmtId="164" fontId="19" fillId="0" borderId="0" xfId="2" applyNumberFormat="1" applyFont="1" applyAlignment="1" applyProtection="1">
      <alignment vertical="top"/>
      <protection locked="0"/>
    </xf>
    <xf numFmtId="164" fontId="19" fillId="0" borderId="20" xfId="1" applyNumberFormat="1" applyFont="1" applyFill="1" applyBorder="1" applyAlignment="1" applyProtection="1">
      <alignment vertical="top"/>
      <protection locked="0"/>
    </xf>
    <xf numFmtId="0" fontId="23" fillId="0" borderId="0" xfId="2" applyFont="1" applyAlignment="1" applyProtection="1">
      <alignment vertical="top"/>
      <protection locked="0"/>
    </xf>
    <xf numFmtId="43" fontId="19" fillId="0" borderId="0" xfId="1" applyFont="1" applyAlignment="1" applyProtection="1">
      <alignment vertical="top"/>
      <protection locked="0"/>
    </xf>
    <xf numFmtId="43" fontId="23" fillId="0" borderId="0" xfId="1" applyFont="1" applyAlignment="1" applyProtection="1">
      <alignment vertical="top"/>
      <protection locked="0"/>
    </xf>
    <xf numFmtId="0" fontId="19" fillId="0" borderId="19" xfId="2" applyFont="1" applyBorder="1" applyAlignment="1" applyProtection="1">
      <alignment vertical="top"/>
      <protection locked="0"/>
    </xf>
    <xf numFmtId="164" fontId="19" fillId="0" borderId="17" xfId="1" applyNumberFormat="1" applyFont="1" applyFill="1" applyBorder="1" applyAlignment="1" applyProtection="1">
      <alignment vertical="top"/>
      <protection locked="0"/>
    </xf>
    <xf numFmtId="164" fontId="19" fillId="0" borderId="17" xfId="1" applyNumberFormat="1" applyFont="1" applyBorder="1" applyAlignment="1" applyProtection="1">
      <alignment vertical="top"/>
      <protection locked="0"/>
    </xf>
    <xf numFmtId="0" fontId="20" fillId="0" borderId="14" xfId="2" applyFont="1" applyBorder="1" applyAlignment="1" applyProtection="1">
      <alignment horizontal="center" vertical="top"/>
      <protection locked="0"/>
    </xf>
    <xf numFmtId="164" fontId="22" fillId="0" borderId="18" xfId="1" applyNumberFormat="1" applyFont="1" applyBorder="1" applyAlignment="1" applyProtection="1">
      <alignment vertical="top"/>
      <protection locked="0"/>
    </xf>
    <xf numFmtId="164" fontId="22" fillId="0" borderId="15" xfId="1" applyNumberFormat="1" applyFont="1" applyBorder="1" applyAlignment="1" applyProtection="1">
      <alignment vertical="top"/>
      <protection locked="0"/>
    </xf>
    <xf numFmtId="164" fontId="22" fillId="0" borderId="13" xfId="1" applyNumberFormat="1" applyFont="1" applyBorder="1" applyAlignment="1" applyProtection="1">
      <alignment vertical="top"/>
      <protection locked="0"/>
    </xf>
    <xf numFmtId="0" fontId="22" fillId="0" borderId="10" xfId="2" applyFont="1" applyBorder="1" applyAlignment="1" applyProtection="1">
      <alignment vertical="top"/>
      <protection locked="0"/>
    </xf>
    <xf numFmtId="164" fontId="22" fillId="0" borderId="11" xfId="1" applyNumberFormat="1" applyFont="1" applyBorder="1" applyAlignment="1" applyProtection="1">
      <alignment vertical="top"/>
      <protection locked="0"/>
    </xf>
    <xf numFmtId="164" fontId="22" fillId="0" borderId="12" xfId="1" applyNumberFormat="1" applyFont="1" applyBorder="1" applyAlignment="1" applyProtection="1">
      <alignment vertical="top"/>
      <protection locked="0"/>
    </xf>
    <xf numFmtId="164" fontId="20" fillId="0" borderId="14" xfId="1" applyNumberFormat="1" applyFont="1" applyBorder="1" applyAlignment="1" applyProtection="1">
      <alignment vertical="top"/>
      <protection locked="0"/>
    </xf>
    <xf numFmtId="164" fontId="20" fillId="0" borderId="15" xfId="1" applyNumberFormat="1" applyFont="1" applyBorder="1" applyAlignment="1" applyProtection="1">
      <alignment vertical="top"/>
      <protection locked="0"/>
    </xf>
    <xf numFmtId="164" fontId="22" fillId="0" borderId="17" xfId="1" applyNumberFormat="1" applyFont="1" applyBorder="1" applyAlignment="1" applyProtection="1">
      <alignment vertical="top"/>
      <protection locked="0"/>
    </xf>
    <xf numFmtId="0" fontId="20" fillId="33" borderId="13" xfId="2" applyFont="1" applyFill="1" applyBorder="1" applyAlignment="1">
      <alignment horizontal="center" vertical="center" wrapText="1"/>
    </xf>
    <xf numFmtId="0" fontId="20" fillId="33" borderId="20" xfId="2" applyFont="1" applyFill="1" applyBorder="1" applyAlignment="1">
      <alignment horizontal="center" vertical="center" wrapText="1"/>
    </xf>
    <xf numFmtId="164" fontId="20" fillId="33" borderId="16" xfId="2" applyNumberFormat="1" applyFont="1" applyFill="1" applyBorder="1" applyAlignment="1">
      <alignment horizontal="center" vertical="center" wrapText="1"/>
    </xf>
    <xf numFmtId="164" fontId="20" fillId="33" borderId="18" xfId="2" applyNumberFormat="1" applyFont="1" applyFill="1" applyBorder="1" applyAlignment="1">
      <alignment horizontal="center" vertical="center" wrapText="1"/>
    </xf>
    <xf numFmtId="164" fontId="20" fillId="33" borderId="14" xfId="2" applyNumberFormat="1" applyFont="1" applyFill="1" applyBorder="1" applyAlignment="1">
      <alignment horizontal="center" vertical="center" wrapText="1"/>
    </xf>
    <xf numFmtId="0" fontId="20" fillId="0" borderId="19" xfId="2" applyFont="1" applyBorder="1" applyAlignment="1">
      <alignment horizontal="left" vertical="top"/>
    </xf>
    <xf numFmtId="164" fontId="20" fillId="0" borderId="13" xfId="1" applyNumberFormat="1" applyFont="1" applyBorder="1" applyAlignment="1" applyProtection="1">
      <alignment vertical="top"/>
      <protection locked="0"/>
    </xf>
    <xf numFmtId="0" fontId="22" fillId="0" borderId="19" xfId="2" applyFont="1" applyBorder="1" applyAlignment="1">
      <alignment horizontal="left" vertical="top" wrapText="1" indent="1"/>
    </xf>
    <xf numFmtId="164" fontId="22" fillId="0" borderId="20" xfId="1" applyNumberFormat="1" applyFont="1" applyBorder="1" applyAlignment="1" applyProtection="1">
      <alignment vertical="top"/>
      <protection locked="0"/>
    </xf>
    <xf numFmtId="0" fontId="20" fillId="0" borderId="19" xfId="2" applyFont="1" applyBorder="1" applyAlignment="1">
      <alignment horizontal="left" vertical="top" wrapText="1"/>
    </xf>
    <xf numFmtId="164" fontId="20" fillId="0" borderId="20" xfId="1" applyNumberFormat="1" applyFont="1" applyBorder="1" applyAlignment="1" applyProtection="1">
      <alignment vertical="top"/>
      <protection locked="0"/>
    </xf>
    <xf numFmtId="43" fontId="19" fillId="0" borderId="0" xfId="2" applyNumberFormat="1" applyFont="1" applyAlignment="1" applyProtection="1">
      <alignment vertical="top"/>
      <protection locked="0"/>
    </xf>
    <xf numFmtId="0" fontId="22" fillId="0" borderId="19" xfId="2" applyFont="1" applyBorder="1" applyAlignment="1">
      <alignment horizontal="left" vertical="top" wrapText="1"/>
    </xf>
    <xf numFmtId="0" fontId="20" fillId="0" borderId="19" xfId="2" applyFont="1" applyBorder="1" applyAlignment="1">
      <alignment vertical="top"/>
    </xf>
    <xf numFmtId="0" fontId="22" fillId="0" borderId="21" xfId="2" applyFont="1" applyBorder="1" applyAlignment="1">
      <alignment horizontal="left" vertical="top" wrapText="1" indent="1"/>
    </xf>
    <xf numFmtId="164" fontId="20" fillId="0" borderId="17" xfId="1" applyNumberFormat="1" applyFont="1" applyBorder="1" applyAlignment="1" applyProtection="1">
      <alignment vertical="top"/>
      <protection locked="0"/>
    </xf>
    <xf numFmtId="0" fontId="20" fillId="0" borderId="18" xfId="2" applyFont="1" applyBorder="1" applyAlignment="1">
      <alignment horizontal="center" vertical="top" wrapText="1"/>
    </xf>
    <xf numFmtId="0" fontId="22" fillId="0" borderId="11" xfId="2" applyFont="1" applyBorder="1" applyAlignment="1" applyProtection="1">
      <alignment vertical="top"/>
      <protection locked="0"/>
    </xf>
    <xf numFmtId="164" fontId="20" fillId="0" borderId="16" xfId="1" applyNumberFormat="1" applyFont="1" applyBorder="1" applyAlignment="1" applyProtection="1">
      <alignment vertical="top"/>
      <protection locked="0"/>
    </xf>
    <xf numFmtId="0" fontId="19" fillId="0" borderId="0" xfId="2" applyFont="1" applyAlignment="1" applyProtection="1">
      <alignment vertical="center"/>
      <protection locked="0"/>
    </xf>
    <xf numFmtId="4" fontId="19" fillId="0" borderId="0" xfId="2" applyNumberFormat="1" applyFont="1" applyAlignment="1" applyProtection="1">
      <alignment vertical="top"/>
      <protection locked="0"/>
    </xf>
    <xf numFmtId="0" fontId="19" fillId="0" borderId="0" xfId="2" applyFont="1" applyAlignment="1" applyProtection="1">
      <alignment horizontal="left" vertical="center" wrapText="1"/>
      <protection locked="0"/>
    </xf>
    <xf numFmtId="0" fontId="18" fillId="33" borderId="10" xfId="2" applyFont="1" applyFill="1" applyBorder="1" applyAlignment="1" applyProtection="1">
      <alignment horizontal="center" vertical="top" wrapText="1"/>
      <protection locked="0"/>
    </xf>
    <xf numFmtId="0" fontId="18" fillId="33" borderId="11" xfId="2" applyFont="1" applyFill="1" applyBorder="1" applyAlignment="1" applyProtection="1">
      <alignment horizontal="center" vertical="top"/>
      <protection locked="0"/>
    </xf>
    <xf numFmtId="0" fontId="18" fillId="33" borderId="12" xfId="2" applyFont="1" applyFill="1" applyBorder="1" applyAlignment="1" applyProtection="1">
      <alignment horizontal="center" vertical="top"/>
      <protection locked="0"/>
    </xf>
    <xf numFmtId="0" fontId="20" fillId="33" borderId="14" xfId="2" applyFont="1" applyFill="1" applyBorder="1" applyAlignment="1" applyProtection="1">
      <alignment horizontal="center" vertical="center"/>
      <protection locked="0"/>
    </xf>
    <xf numFmtId="0" fontId="20" fillId="33" borderId="15" xfId="2" applyFont="1" applyFill="1" applyBorder="1" applyAlignment="1" applyProtection="1">
      <alignment horizontal="center" vertical="center"/>
      <protection locked="0"/>
    </xf>
    <xf numFmtId="0" fontId="20" fillId="33" borderId="16" xfId="2" applyFont="1" applyFill="1" applyBorder="1" applyAlignment="1" applyProtection="1">
      <alignment horizontal="center" vertical="center"/>
      <protection locked="0"/>
    </xf>
    <xf numFmtId="0" fontId="20" fillId="33" borderId="13" xfId="2" applyFont="1" applyFill="1" applyBorder="1" applyAlignment="1">
      <alignment horizontal="center" vertical="center" wrapText="1"/>
    </xf>
    <xf numFmtId="0" fontId="20" fillId="33" borderId="17" xfId="2" applyFont="1" applyFill="1" applyBorder="1" applyAlignment="1">
      <alignment horizontal="center" vertical="center" wrapText="1"/>
    </xf>
    <xf numFmtId="164" fontId="20" fillId="33" borderId="14" xfId="2" applyNumberFormat="1" applyFont="1" applyFill="1" applyBorder="1" applyAlignment="1" applyProtection="1">
      <alignment horizontal="center" vertical="center"/>
      <protection locked="0"/>
    </xf>
    <xf numFmtId="164" fontId="20" fillId="33" borderId="15" xfId="2" applyNumberFormat="1" applyFont="1" applyFill="1" applyBorder="1" applyAlignment="1" applyProtection="1">
      <alignment horizontal="center" vertical="center"/>
      <protection locked="0"/>
    </xf>
    <xf numFmtId="164" fontId="20" fillId="33" borderId="16" xfId="2" applyNumberFormat="1" applyFont="1" applyFill="1" applyBorder="1" applyAlignment="1" applyProtection="1">
      <alignment horizontal="center" vertical="center"/>
      <protection locked="0"/>
    </xf>
    <xf numFmtId="164" fontId="20" fillId="33" borderId="13" xfId="2" applyNumberFormat="1" applyFont="1" applyFill="1" applyBorder="1" applyAlignment="1">
      <alignment horizontal="center" vertical="center" wrapText="1"/>
    </xf>
    <xf numFmtId="164" fontId="20" fillId="33" borderId="17" xfId="2" applyNumberFormat="1" applyFont="1" applyFill="1" applyBorder="1" applyAlignment="1">
      <alignment horizontal="center" vertical="center" wrapText="1"/>
    </xf>
    <xf numFmtId="0" fontId="19" fillId="0" borderId="0" xfId="2" applyFont="1" applyAlignment="1" applyProtection="1">
      <alignment vertical="top" wrapText="1"/>
      <protection locked="0"/>
    </xf>
  </cellXfs>
  <cellStyles count="6322">
    <cellStyle name="=C:\WINNT\SYSTEM32\COMMAND.COM" xfId="3"/>
    <cellStyle name="20% - Énfasis1 2" xfId="4"/>
    <cellStyle name="20% - Énfasis1 2 2" xfId="5"/>
    <cellStyle name="20% - Énfasis1 2 2 2" xfId="6"/>
    <cellStyle name="20% - Énfasis1 2 2 2 2" xfId="7"/>
    <cellStyle name="20% - Énfasis1 2 2 2 2 2" xfId="8"/>
    <cellStyle name="20% - Énfasis1 2 2 2 2 2 2" xfId="9"/>
    <cellStyle name="20% - Énfasis1 2 2 2 2 3" xfId="10"/>
    <cellStyle name="20% - Énfasis1 2 2 2 3" xfId="11"/>
    <cellStyle name="20% - Énfasis1 2 2 2 3 2" xfId="12"/>
    <cellStyle name="20% - Énfasis1 2 2 2 4" xfId="13"/>
    <cellStyle name="20% - Énfasis1 2 2 3" xfId="14"/>
    <cellStyle name="20% - Énfasis1 2 2 3 2" xfId="15"/>
    <cellStyle name="20% - Énfasis1 2 2 3 2 2" xfId="16"/>
    <cellStyle name="20% - Énfasis1 2 2 3 3" xfId="17"/>
    <cellStyle name="20% - Énfasis1 2 2 4" xfId="18"/>
    <cellStyle name="20% - Énfasis1 2 2 4 2" xfId="19"/>
    <cellStyle name="20% - Énfasis1 2 2 5" xfId="20"/>
    <cellStyle name="20% - Énfasis1 2 3" xfId="21"/>
    <cellStyle name="20% - Énfasis1 2 3 2" xfId="22"/>
    <cellStyle name="20% - Énfasis1 2 3 2 2" xfId="23"/>
    <cellStyle name="20% - Énfasis1 2 3 2 2 2" xfId="24"/>
    <cellStyle name="20% - Énfasis1 2 3 2 3" xfId="25"/>
    <cellStyle name="20% - Énfasis1 2 3 3" xfId="26"/>
    <cellStyle name="20% - Énfasis1 2 3 3 2" xfId="27"/>
    <cellStyle name="20% - Énfasis1 2 3 4" xfId="28"/>
    <cellStyle name="20% - Énfasis1 2 4" xfId="29"/>
    <cellStyle name="20% - Énfasis1 2 4 2" xfId="30"/>
    <cellStyle name="20% - Énfasis1 2 4 2 2" xfId="31"/>
    <cellStyle name="20% - Énfasis1 2 4 3" xfId="32"/>
    <cellStyle name="20% - Énfasis1 2 5" xfId="33"/>
    <cellStyle name="20% - Énfasis1 2 5 2" xfId="34"/>
    <cellStyle name="20% - Énfasis1 2 6" xfId="35"/>
    <cellStyle name="20% - Énfasis1 3" xfId="36"/>
    <cellStyle name="20% - Énfasis1 3 2" xfId="37"/>
    <cellStyle name="20% - Énfasis1 3 2 2" xfId="38"/>
    <cellStyle name="20% - Énfasis1 3 2 2 2" xfId="39"/>
    <cellStyle name="20% - Énfasis1 3 2 2 2 2" xfId="40"/>
    <cellStyle name="20% - Énfasis1 3 2 2 3" xfId="41"/>
    <cellStyle name="20% - Énfasis1 3 2 3" xfId="42"/>
    <cellStyle name="20% - Énfasis1 3 2 3 2" xfId="43"/>
    <cellStyle name="20% - Énfasis1 3 2 4" xfId="44"/>
    <cellStyle name="20% - Énfasis1 3 3" xfId="45"/>
    <cellStyle name="20% - Énfasis1 3 3 2" xfId="46"/>
    <cellStyle name="20% - Énfasis1 3 3 2 2" xfId="47"/>
    <cellStyle name="20% - Énfasis1 3 3 3" xfId="48"/>
    <cellStyle name="20% - Énfasis1 3 4" xfId="49"/>
    <cellStyle name="20% - Énfasis1 3 4 2" xfId="50"/>
    <cellStyle name="20% - Énfasis1 3 5" xfId="51"/>
    <cellStyle name="20% - Énfasis1 4" xfId="52"/>
    <cellStyle name="20% - Énfasis1 4 2" xfId="53"/>
    <cellStyle name="20% - Énfasis1 4 2 2" xfId="54"/>
    <cellStyle name="20% - Énfasis1 4 2 2 2" xfId="55"/>
    <cellStyle name="20% - Énfasis1 4 2 2 2 2" xfId="56"/>
    <cellStyle name="20% - Énfasis1 4 2 2 3" xfId="57"/>
    <cellStyle name="20% - Énfasis1 4 2 3" xfId="58"/>
    <cellStyle name="20% - Énfasis1 4 2 3 2" xfId="59"/>
    <cellStyle name="20% - Énfasis1 4 2 4" xfId="60"/>
    <cellStyle name="20% - Énfasis1 4 3" xfId="61"/>
    <cellStyle name="20% - Énfasis1 4 3 2" xfId="62"/>
    <cellStyle name="20% - Énfasis1 4 3 2 2" xfId="63"/>
    <cellStyle name="20% - Énfasis1 4 3 3" xfId="64"/>
    <cellStyle name="20% - Énfasis1 4 4" xfId="65"/>
    <cellStyle name="20% - Énfasis1 4 4 2" xfId="66"/>
    <cellStyle name="20% - Énfasis1 4 5" xfId="67"/>
    <cellStyle name="20% - Énfasis1 5" xfId="68"/>
    <cellStyle name="20% - Énfasis1 5 2" xfId="69"/>
    <cellStyle name="20% - Énfasis1 5 2 2" xfId="70"/>
    <cellStyle name="20% - Énfasis1 5 2 2 2" xfId="71"/>
    <cellStyle name="20% - Énfasis1 5 2 3" xfId="72"/>
    <cellStyle name="20% - Énfasis1 5 3" xfId="73"/>
    <cellStyle name="20% - Énfasis1 5 3 2" xfId="74"/>
    <cellStyle name="20% - Énfasis1 5 4" xfId="75"/>
    <cellStyle name="20% - Énfasis2 2" xfId="76"/>
    <cellStyle name="20% - Énfasis2 2 2" xfId="77"/>
    <cellStyle name="20% - Énfasis2 2 2 2" xfId="78"/>
    <cellStyle name="20% - Énfasis2 2 2 2 2" xfId="79"/>
    <cellStyle name="20% - Énfasis2 2 2 2 2 2" xfId="80"/>
    <cellStyle name="20% - Énfasis2 2 2 2 2 2 2" xfId="81"/>
    <cellStyle name="20% - Énfasis2 2 2 2 2 3" xfId="82"/>
    <cellStyle name="20% - Énfasis2 2 2 2 3" xfId="83"/>
    <cellStyle name="20% - Énfasis2 2 2 2 3 2" xfId="84"/>
    <cellStyle name="20% - Énfasis2 2 2 2 4" xfId="85"/>
    <cellStyle name="20% - Énfasis2 2 2 3" xfId="86"/>
    <cellStyle name="20% - Énfasis2 2 2 3 2" xfId="87"/>
    <cellStyle name="20% - Énfasis2 2 2 3 2 2" xfId="88"/>
    <cellStyle name="20% - Énfasis2 2 2 3 3" xfId="89"/>
    <cellStyle name="20% - Énfasis2 2 2 4" xfId="90"/>
    <cellStyle name="20% - Énfasis2 2 2 4 2" xfId="91"/>
    <cellStyle name="20% - Énfasis2 2 2 5" xfId="92"/>
    <cellStyle name="20% - Énfasis2 2 3" xfId="93"/>
    <cellStyle name="20% - Énfasis2 2 3 2" xfId="94"/>
    <cellStyle name="20% - Énfasis2 2 3 2 2" xfId="95"/>
    <cellStyle name="20% - Énfasis2 2 3 2 2 2" xfId="96"/>
    <cellStyle name="20% - Énfasis2 2 3 2 3" xfId="97"/>
    <cellStyle name="20% - Énfasis2 2 3 3" xfId="98"/>
    <cellStyle name="20% - Énfasis2 2 3 3 2" xfId="99"/>
    <cellStyle name="20% - Énfasis2 2 3 4" xfId="100"/>
    <cellStyle name="20% - Énfasis2 2 4" xfId="101"/>
    <cellStyle name="20% - Énfasis2 2 4 2" xfId="102"/>
    <cellStyle name="20% - Énfasis2 2 4 2 2" xfId="103"/>
    <cellStyle name="20% - Énfasis2 2 4 3" xfId="104"/>
    <cellStyle name="20% - Énfasis2 2 5" xfId="105"/>
    <cellStyle name="20% - Énfasis2 2 5 2" xfId="106"/>
    <cellStyle name="20% - Énfasis2 2 6" xfId="107"/>
    <cellStyle name="20% - Énfasis2 3" xfId="108"/>
    <cellStyle name="20% - Énfasis2 3 2" xfId="109"/>
    <cellStyle name="20% - Énfasis2 3 2 2" xfId="110"/>
    <cellStyle name="20% - Énfasis2 3 2 2 2" xfId="111"/>
    <cellStyle name="20% - Énfasis2 3 2 2 2 2" xfId="112"/>
    <cellStyle name="20% - Énfasis2 3 2 2 3" xfId="113"/>
    <cellStyle name="20% - Énfasis2 3 2 3" xfId="114"/>
    <cellStyle name="20% - Énfasis2 3 2 3 2" xfId="115"/>
    <cellStyle name="20% - Énfasis2 3 2 4" xfId="116"/>
    <cellStyle name="20% - Énfasis2 3 3" xfId="117"/>
    <cellStyle name="20% - Énfasis2 3 3 2" xfId="118"/>
    <cellStyle name="20% - Énfasis2 3 3 2 2" xfId="119"/>
    <cellStyle name="20% - Énfasis2 3 3 3" xfId="120"/>
    <cellStyle name="20% - Énfasis2 3 4" xfId="121"/>
    <cellStyle name="20% - Énfasis2 3 4 2" xfId="122"/>
    <cellStyle name="20% - Énfasis2 3 5" xfId="123"/>
    <cellStyle name="20% - Énfasis2 4" xfId="124"/>
    <cellStyle name="20% - Énfasis2 4 2" xfId="125"/>
    <cellStyle name="20% - Énfasis2 4 2 2" xfId="126"/>
    <cellStyle name="20% - Énfasis2 4 2 2 2" xfId="127"/>
    <cellStyle name="20% - Énfasis2 4 2 2 2 2" xfId="128"/>
    <cellStyle name="20% - Énfasis2 4 2 2 3" xfId="129"/>
    <cellStyle name="20% - Énfasis2 4 2 3" xfId="130"/>
    <cellStyle name="20% - Énfasis2 4 2 3 2" xfId="131"/>
    <cellStyle name="20% - Énfasis2 4 2 4" xfId="132"/>
    <cellStyle name="20% - Énfasis2 4 3" xfId="133"/>
    <cellStyle name="20% - Énfasis2 4 3 2" xfId="134"/>
    <cellStyle name="20% - Énfasis2 4 3 2 2" xfId="135"/>
    <cellStyle name="20% - Énfasis2 4 3 3" xfId="136"/>
    <cellStyle name="20% - Énfasis2 4 4" xfId="137"/>
    <cellStyle name="20% - Énfasis2 4 4 2" xfId="138"/>
    <cellStyle name="20% - Énfasis2 4 5" xfId="139"/>
    <cellStyle name="20% - Énfasis2 5" xfId="140"/>
    <cellStyle name="20% - Énfasis2 5 2" xfId="141"/>
    <cellStyle name="20% - Énfasis2 5 2 2" xfId="142"/>
    <cellStyle name="20% - Énfasis2 5 2 2 2" xfId="143"/>
    <cellStyle name="20% - Énfasis2 5 2 3" xfId="144"/>
    <cellStyle name="20% - Énfasis2 5 3" xfId="145"/>
    <cellStyle name="20% - Énfasis2 5 3 2" xfId="146"/>
    <cellStyle name="20% - Énfasis2 5 4" xfId="147"/>
    <cellStyle name="20% - Énfasis3 2" xfId="148"/>
    <cellStyle name="20% - Énfasis3 2 2" xfId="149"/>
    <cellStyle name="20% - Énfasis3 2 2 2" xfId="150"/>
    <cellStyle name="20% - Énfasis3 2 2 2 2" xfId="151"/>
    <cellStyle name="20% - Énfasis3 2 2 2 2 2" xfId="152"/>
    <cellStyle name="20% - Énfasis3 2 2 2 2 2 2" xfId="153"/>
    <cellStyle name="20% - Énfasis3 2 2 2 2 3" xfId="154"/>
    <cellStyle name="20% - Énfasis3 2 2 2 3" xfId="155"/>
    <cellStyle name="20% - Énfasis3 2 2 2 3 2" xfId="156"/>
    <cellStyle name="20% - Énfasis3 2 2 2 4" xfId="157"/>
    <cellStyle name="20% - Énfasis3 2 2 3" xfId="158"/>
    <cellStyle name="20% - Énfasis3 2 2 3 2" xfId="159"/>
    <cellStyle name="20% - Énfasis3 2 2 3 2 2" xfId="160"/>
    <cellStyle name="20% - Énfasis3 2 2 3 3" xfId="161"/>
    <cellStyle name="20% - Énfasis3 2 2 4" xfId="162"/>
    <cellStyle name="20% - Énfasis3 2 2 4 2" xfId="163"/>
    <cellStyle name="20% - Énfasis3 2 2 5" xfId="164"/>
    <cellStyle name="20% - Énfasis3 2 3" xfId="165"/>
    <cellStyle name="20% - Énfasis3 2 3 2" xfId="166"/>
    <cellStyle name="20% - Énfasis3 2 3 2 2" xfId="167"/>
    <cellStyle name="20% - Énfasis3 2 3 2 2 2" xfId="168"/>
    <cellStyle name="20% - Énfasis3 2 3 2 3" xfId="169"/>
    <cellStyle name="20% - Énfasis3 2 3 3" xfId="170"/>
    <cellStyle name="20% - Énfasis3 2 3 3 2" xfId="171"/>
    <cellStyle name="20% - Énfasis3 2 3 4" xfId="172"/>
    <cellStyle name="20% - Énfasis3 2 4" xfId="173"/>
    <cellStyle name="20% - Énfasis3 2 4 2" xfId="174"/>
    <cellStyle name="20% - Énfasis3 2 4 2 2" xfId="175"/>
    <cellStyle name="20% - Énfasis3 2 4 3" xfId="176"/>
    <cellStyle name="20% - Énfasis3 2 5" xfId="177"/>
    <cellStyle name="20% - Énfasis3 2 5 2" xfId="178"/>
    <cellStyle name="20% - Énfasis3 2 6" xfId="179"/>
    <cellStyle name="20% - Énfasis3 3" xfId="180"/>
    <cellStyle name="20% - Énfasis3 3 2" xfId="181"/>
    <cellStyle name="20% - Énfasis3 3 2 2" xfId="182"/>
    <cellStyle name="20% - Énfasis3 3 2 2 2" xfId="183"/>
    <cellStyle name="20% - Énfasis3 3 2 2 2 2" xfId="184"/>
    <cellStyle name="20% - Énfasis3 3 2 2 3" xfId="185"/>
    <cellStyle name="20% - Énfasis3 3 2 3" xfId="186"/>
    <cellStyle name="20% - Énfasis3 3 2 3 2" xfId="187"/>
    <cellStyle name="20% - Énfasis3 3 2 4" xfId="188"/>
    <cellStyle name="20% - Énfasis3 3 3" xfId="189"/>
    <cellStyle name="20% - Énfasis3 3 3 2" xfId="190"/>
    <cellStyle name="20% - Énfasis3 3 3 2 2" xfId="191"/>
    <cellStyle name="20% - Énfasis3 3 3 3" xfId="192"/>
    <cellStyle name="20% - Énfasis3 3 4" xfId="193"/>
    <cellStyle name="20% - Énfasis3 3 4 2" xfId="194"/>
    <cellStyle name="20% - Énfasis3 3 5" xfId="195"/>
    <cellStyle name="20% - Énfasis3 4" xfId="196"/>
    <cellStyle name="20% - Énfasis3 4 2" xfId="197"/>
    <cellStyle name="20% - Énfasis3 4 2 2" xfId="198"/>
    <cellStyle name="20% - Énfasis3 4 2 2 2" xfId="199"/>
    <cellStyle name="20% - Énfasis3 4 2 2 2 2" xfId="200"/>
    <cellStyle name="20% - Énfasis3 4 2 2 3" xfId="201"/>
    <cellStyle name="20% - Énfasis3 4 2 3" xfId="202"/>
    <cellStyle name="20% - Énfasis3 4 2 3 2" xfId="203"/>
    <cellStyle name="20% - Énfasis3 4 2 4" xfId="204"/>
    <cellStyle name="20% - Énfasis3 4 3" xfId="205"/>
    <cellStyle name="20% - Énfasis3 4 3 2" xfId="206"/>
    <cellStyle name="20% - Énfasis3 4 3 2 2" xfId="207"/>
    <cellStyle name="20% - Énfasis3 4 3 3" xfId="208"/>
    <cellStyle name="20% - Énfasis3 4 4" xfId="209"/>
    <cellStyle name="20% - Énfasis3 4 4 2" xfId="210"/>
    <cellStyle name="20% - Énfasis3 4 5" xfId="211"/>
    <cellStyle name="20% - Énfasis3 5" xfId="212"/>
    <cellStyle name="20% - Énfasis3 5 2" xfId="213"/>
    <cellStyle name="20% - Énfasis3 5 2 2" xfId="214"/>
    <cellStyle name="20% - Énfasis3 5 2 2 2" xfId="215"/>
    <cellStyle name="20% - Énfasis3 5 2 3" xfId="216"/>
    <cellStyle name="20% - Énfasis3 5 3" xfId="217"/>
    <cellStyle name="20% - Énfasis3 5 3 2" xfId="218"/>
    <cellStyle name="20% - Énfasis3 5 4" xfId="219"/>
    <cellStyle name="20% - Énfasis4 2" xfId="220"/>
    <cellStyle name="20% - Énfasis4 2 2" xfId="221"/>
    <cellStyle name="20% - Énfasis4 2 2 2" xfId="222"/>
    <cellStyle name="20% - Énfasis4 2 2 2 2" xfId="223"/>
    <cellStyle name="20% - Énfasis4 2 2 2 2 2" xfId="224"/>
    <cellStyle name="20% - Énfasis4 2 2 2 2 2 2" xfId="225"/>
    <cellStyle name="20% - Énfasis4 2 2 2 2 3" xfId="226"/>
    <cellStyle name="20% - Énfasis4 2 2 2 3" xfId="227"/>
    <cellStyle name="20% - Énfasis4 2 2 2 3 2" xfId="228"/>
    <cellStyle name="20% - Énfasis4 2 2 2 4" xfId="229"/>
    <cellStyle name="20% - Énfasis4 2 2 3" xfId="230"/>
    <cellStyle name="20% - Énfasis4 2 2 3 2" xfId="231"/>
    <cellStyle name="20% - Énfasis4 2 2 3 2 2" xfId="232"/>
    <cellStyle name="20% - Énfasis4 2 2 3 3" xfId="233"/>
    <cellStyle name="20% - Énfasis4 2 2 4" xfId="234"/>
    <cellStyle name="20% - Énfasis4 2 2 4 2" xfId="235"/>
    <cellStyle name="20% - Énfasis4 2 2 5" xfId="236"/>
    <cellStyle name="20% - Énfasis4 2 3" xfId="237"/>
    <cellStyle name="20% - Énfasis4 2 3 2" xfId="238"/>
    <cellStyle name="20% - Énfasis4 2 3 2 2" xfId="239"/>
    <cellStyle name="20% - Énfasis4 2 3 2 2 2" xfId="240"/>
    <cellStyle name="20% - Énfasis4 2 3 2 3" xfId="241"/>
    <cellStyle name="20% - Énfasis4 2 3 3" xfId="242"/>
    <cellStyle name="20% - Énfasis4 2 3 3 2" xfId="243"/>
    <cellStyle name="20% - Énfasis4 2 3 4" xfId="244"/>
    <cellStyle name="20% - Énfasis4 2 4" xfId="245"/>
    <cellStyle name="20% - Énfasis4 2 4 2" xfId="246"/>
    <cellStyle name="20% - Énfasis4 2 4 2 2" xfId="247"/>
    <cellStyle name="20% - Énfasis4 2 4 3" xfId="248"/>
    <cellStyle name="20% - Énfasis4 2 5" xfId="249"/>
    <cellStyle name="20% - Énfasis4 2 5 2" xfId="250"/>
    <cellStyle name="20% - Énfasis4 2 6" xfId="251"/>
    <cellStyle name="20% - Énfasis4 3" xfId="252"/>
    <cellStyle name="20% - Énfasis4 3 2" xfId="253"/>
    <cellStyle name="20% - Énfasis4 3 2 2" xfId="254"/>
    <cellStyle name="20% - Énfasis4 3 2 2 2" xfId="255"/>
    <cellStyle name="20% - Énfasis4 3 2 2 2 2" xfId="256"/>
    <cellStyle name="20% - Énfasis4 3 2 2 3" xfId="257"/>
    <cellStyle name="20% - Énfasis4 3 2 3" xfId="258"/>
    <cellStyle name="20% - Énfasis4 3 2 3 2" xfId="259"/>
    <cellStyle name="20% - Énfasis4 3 2 4" xfId="260"/>
    <cellStyle name="20% - Énfasis4 3 3" xfId="261"/>
    <cellStyle name="20% - Énfasis4 3 3 2" xfId="262"/>
    <cellStyle name="20% - Énfasis4 3 3 2 2" xfId="263"/>
    <cellStyle name="20% - Énfasis4 3 3 3" xfId="264"/>
    <cellStyle name="20% - Énfasis4 3 4" xfId="265"/>
    <cellStyle name="20% - Énfasis4 3 4 2" xfId="266"/>
    <cellStyle name="20% - Énfasis4 3 5" xfId="267"/>
    <cellStyle name="20% - Énfasis4 4" xfId="268"/>
    <cellStyle name="20% - Énfasis4 4 2" xfId="269"/>
    <cellStyle name="20% - Énfasis4 4 2 2" xfId="270"/>
    <cellStyle name="20% - Énfasis4 4 2 2 2" xfId="271"/>
    <cellStyle name="20% - Énfasis4 4 2 2 2 2" xfId="272"/>
    <cellStyle name="20% - Énfasis4 4 2 2 3" xfId="273"/>
    <cellStyle name="20% - Énfasis4 4 2 3" xfId="274"/>
    <cellStyle name="20% - Énfasis4 4 2 3 2" xfId="275"/>
    <cellStyle name="20% - Énfasis4 4 2 4" xfId="276"/>
    <cellStyle name="20% - Énfasis4 4 3" xfId="277"/>
    <cellStyle name="20% - Énfasis4 4 3 2" xfId="278"/>
    <cellStyle name="20% - Énfasis4 4 3 2 2" xfId="279"/>
    <cellStyle name="20% - Énfasis4 4 3 3" xfId="280"/>
    <cellStyle name="20% - Énfasis4 4 4" xfId="281"/>
    <cellStyle name="20% - Énfasis4 4 4 2" xfId="282"/>
    <cellStyle name="20% - Énfasis4 4 5" xfId="283"/>
    <cellStyle name="20% - Énfasis4 5" xfId="284"/>
    <cellStyle name="20% - Énfasis4 5 2" xfId="285"/>
    <cellStyle name="20% - Énfasis4 5 2 2" xfId="286"/>
    <cellStyle name="20% - Énfasis4 5 2 2 2" xfId="287"/>
    <cellStyle name="20% - Énfasis4 5 2 3" xfId="288"/>
    <cellStyle name="20% - Énfasis4 5 3" xfId="289"/>
    <cellStyle name="20% - Énfasis4 5 3 2" xfId="290"/>
    <cellStyle name="20% - Énfasis4 5 4" xfId="291"/>
    <cellStyle name="20% - Énfasis5 2" xfId="292"/>
    <cellStyle name="20% - Énfasis5 2 2" xfId="293"/>
    <cellStyle name="20% - Énfasis5 2 2 2" xfId="294"/>
    <cellStyle name="20% - Énfasis5 2 2 2 2" xfId="295"/>
    <cellStyle name="20% - Énfasis5 2 2 2 2 2" xfId="296"/>
    <cellStyle name="20% - Énfasis5 2 2 2 2 2 2" xfId="297"/>
    <cellStyle name="20% - Énfasis5 2 2 2 2 3" xfId="298"/>
    <cellStyle name="20% - Énfasis5 2 2 2 3" xfId="299"/>
    <cellStyle name="20% - Énfasis5 2 2 2 3 2" xfId="300"/>
    <cellStyle name="20% - Énfasis5 2 2 2 4" xfId="301"/>
    <cellStyle name="20% - Énfasis5 2 2 3" xfId="302"/>
    <cellStyle name="20% - Énfasis5 2 2 3 2" xfId="303"/>
    <cellStyle name="20% - Énfasis5 2 2 3 2 2" xfId="304"/>
    <cellStyle name="20% - Énfasis5 2 2 3 3" xfId="305"/>
    <cellStyle name="20% - Énfasis5 2 2 4" xfId="306"/>
    <cellStyle name="20% - Énfasis5 2 2 4 2" xfId="307"/>
    <cellStyle name="20% - Énfasis5 2 2 5" xfId="308"/>
    <cellStyle name="20% - Énfasis5 2 3" xfId="309"/>
    <cellStyle name="20% - Énfasis5 2 3 2" xfId="310"/>
    <cellStyle name="20% - Énfasis5 2 3 2 2" xfId="311"/>
    <cellStyle name="20% - Énfasis5 2 3 2 2 2" xfId="312"/>
    <cellStyle name="20% - Énfasis5 2 3 2 3" xfId="313"/>
    <cellStyle name="20% - Énfasis5 2 3 3" xfId="314"/>
    <cellStyle name="20% - Énfasis5 2 3 3 2" xfId="315"/>
    <cellStyle name="20% - Énfasis5 2 3 4" xfId="316"/>
    <cellStyle name="20% - Énfasis5 2 4" xfId="317"/>
    <cellStyle name="20% - Énfasis5 2 4 2" xfId="318"/>
    <cellStyle name="20% - Énfasis5 2 4 2 2" xfId="319"/>
    <cellStyle name="20% - Énfasis5 2 4 3" xfId="320"/>
    <cellStyle name="20% - Énfasis5 2 5" xfId="321"/>
    <cellStyle name="20% - Énfasis5 2 5 2" xfId="322"/>
    <cellStyle name="20% - Énfasis5 2 6" xfId="323"/>
    <cellStyle name="20% - Énfasis5 3" xfId="324"/>
    <cellStyle name="20% - Énfasis5 3 2" xfId="325"/>
    <cellStyle name="20% - Énfasis5 3 2 2" xfId="326"/>
    <cellStyle name="20% - Énfasis5 3 2 2 2" xfId="327"/>
    <cellStyle name="20% - Énfasis5 3 2 2 2 2" xfId="328"/>
    <cellStyle name="20% - Énfasis5 3 2 2 3" xfId="329"/>
    <cellStyle name="20% - Énfasis5 3 2 3" xfId="330"/>
    <cellStyle name="20% - Énfasis5 3 2 3 2" xfId="331"/>
    <cellStyle name="20% - Énfasis5 3 2 4" xfId="332"/>
    <cellStyle name="20% - Énfasis5 3 3" xfId="333"/>
    <cellStyle name="20% - Énfasis5 3 3 2" xfId="334"/>
    <cellStyle name="20% - Énfasis5 3 3 2 2" xfId="335"/>
    <cellStyle name="20% - Énfasis5 3 3 3" xfId="336"/>
    <cellStyle name="20% - Énfasis5 3 4" xfId="337"/>
    <cellStyle name="20% - Énfasis5 3 4 2" xfId="338"/>
    <cellStyle name="20% - Énfasis5 3 5" xfId="339"/>
    <cellStyle name="20% - Énfasis5 4" xfId="340"/>
    <cellStyle name="20% - Énfasis5 4 2" xfId="341"/>
    <cellStyle name="20% - Énfasis5 4 2 2" xfId="342"/>
    <cellStyle name="20% - Énfasis5 4 2 2 2" xfId="343"/>
    <cellStyle name="20% - Énfasis5 4 2 2 2 2" xfId="344"/>
    <cellStyle name="20% - Énfasis5 4 2 2 3" xfId="345"/>
    <cellStyle name="20% - Énfasis5 4 2 3" xfId="346"/>
    <cellStyle name="20% - Énfasis5 4 2 3 2" xfId="347"/>
    <cellStyle name="20% - Énfasis5 4 2 4" xfId="348"/>
    <cellStyle name="20% - Énfasis5 4 3" xfId="349"/>
    <cellStyle name="20% - Énfasis5 4 3 2" xfId="350"/>
    <cellStyle name="20% - Énfasis5 4 3 2 2" xfId="351"/>
    <cellStyle name="20% - Énfasis5 4 3 3" xfId="352"/>
    <cellStyle name="20% - Énfasis5 4 4" xfId="353"/>
    <cellStyle name="20% - Énfasis5 4 4 2" xfId="354"/>
    <cellStyle name="20% - Énfasis5 4 5" xfId="355"/>
    <cellStyle name="20% - Énfasis5 5" xfId="356"/>
    <cellStyle name="20% - Énfasis5 5 2" xfId="357"/>
    <cellStyle name="20% - Énfasis5 5 2 2" xfId="358"/>
    <cellStyle name="20% - Énfasis5 5 2 2 2" xfId="359"/>
    <cellStyle name="20% - Énfasis5 5 2 3" xfId="360"/>
    <cellStyle name="20% - Énfasis5 5 3" xfId="361"/>
    <cellStyle name="20% - Énfasis5 5 3 2" xfId="362"/>
    <cellStyle name="20% - Énfasis5 5 4" xfId="363"/>
    <cellStyle name="20% - Énfasis6 2" xfId="364"/>
    <cellStyle name="20% - Énfasis6 2 2" xfId="365"/>
    <cellStyle name="20% - Énfasis6 2 2 2" xfId="366"/>
    <cellStyle name="20% - Énfasis6 2 2 2 2" xfId="367"/>
    <cellStyle name="20% - Énfasis6 2 2 2 2 2" xfId="368"/>
    <cellStyle name="20% - Énfasis6 2 2 2 2 2 2" xfId="369"/>
    <cellStyle name="20% - Énfasis6 2 2 2 2 3" xfId="370"/>
    <cellStyle name="20% - Énfasis6 2 2 2 3" xfId="371"/>
    <cellStyle name="20% - Énfasis6 2 2 2 3 2" xfId="372"/>
    <cellStyle name="20% - Énfasis6 2 2 2 4" xfId="373"/>
    <cellStyle name="20% - Énfasis6 2 2 3" xfId="374"/>
    <cellStyle name="20% - Énfasis6 2 2 3 2" xfId="375"/>
    <cellStyle name="20% - Énfasis6 2 2 3 2 2" xfId="376"/>
    <cellStyle name="20% - Énfasis6 2 2 3 3" xfId="377"/>
    <cellStyle name="20% - Énfasis6 2 2 4" xfId="378"/>
    <cellStyle name="20% - Énfasis6 2 2 4 2" xfId="379"/>
    <cellStyle name="20% - Énfasis6 2 2 5" xfId="380"/>
    <cellStyle name="20% - Énfasis6 2 3" xfId="381"/>
    <cellStyle name="20% - Énfasis6 2 3 2" xfId="382"/>
    <cellStyle name="20% - Énfasis6 2 3 2 2" xfId="383"/>
    <cellStyle name="20% - Énfasis6 2 3 2 2 2" xfId="384"/>
    <cellStyle name="20% - Énfasis6 2 3 2 3" xfId="385"/>
    <cellStyle name="20% - Énfasis6 2 3 3" xfId="386"/>
    <cellStyle name="20% - Énfasis6 2 3 3 2" xfId="387"/>
    <cellStyle name="20% - Énfasis6 2 3 4" xfId="388"/>
    <cellStyle name="20% - Énfasis6 2 4" xfId="389"/>
    <cellStyle name="20% - Énfasis6 2 4 2" xfId="390"/>
    <cellStyle name="20% - Énfasis6 2 4 2 2" xfId="391"/>
    <cellStyle name="20% - Énfasis6 2 4 3" xfId="392"/>
    <cellStyle name="20% - Énfasis6 2 5" xfId="393"/>
    <cellStyle name="20% - Énfasis6 2 5 2" xfId="394"/>
    <cellStyle name="20% - Énfasis6 2 6" xfId="395"/>
    <cellStyle name="20% - Énfasis6 3" xfId="396"/>
    <cellStyle name="20% - Énfasis6 3 2" xfId="397"/>
    <cellStyle name="20% - Énfasis6 3 2 2" xfId="398"/>
    <cellStyle name="20% - Énfasis6 3 2 2 2" xfId="399"/>
    <cellStyle name="20% - Énfasis6 3 2 2 2 2" xfId="400"/>
    <cellStyle name="20% - Énfasis6 3 2 2 3" xfId="401"/>
    <cellStyle name="20% - Énfasis6 3 2 3" xfId="402"/>
    <cellStyle name="20% - Énfasis6 3 2 3 2" xfId="403"/>
    <cellStyle name="20% - Énfasis6 3 2 4" xfId="404"/>
    <cellStyle name="20% - Énfasis6 3 3" xfId="405"/>
    <cellStyle name="20% - Énfasis6 3 3 2" xfId="406"/>
    <cellStyle name="20% - Énfasis6 3 3 2 2" xfId="407"/>
    <cellStyle name="20% - Énfasis6 3 3 3" xfId="408"/>
    <cellStyle name="20% - Énfasis6 3 4" xfId="409"/>
    <cellStyle name="20% - Énfasis6 3 4 2" xfId="410"/>
    <cellStyle name="20% - Énfasis6 3 5" xfId="411"/>
    <cellStyle name="20% - Énfasis6 4" xfId="412"/>
    <cellStyle name="20% - Énfasis6 4 2" xfId="413"/>
    <cellStyle name="20% - Énfasis6 4 2 2" xfId="414"/>
    <cellStyle name="20% - Énfasis6 4 2 2 2" xfId="415"/>
    <cellStyle name="20% - Énfasis6 4 2 2 2 2" xfId="416"/>
    <cellStyle name="20% - Énfasis6 4 2 2 3" xfId="417"/>
    <cellStyle name="20% - Énfasis6 4 2 3" xfId="418"/>
    <cellStyle name="20% - Énfasis6 4 2 3 2" xfId="419"/>
    <cellStyle name="20% - Énfasis6 4 2 4" xfId="420"/>
    <cellStyle name="20% - Énfasis6 4 3" xfId="421"/>
    <cellStyle name="20% - Énfasis6 4 3 2" xfId="422"/>
    <cellStyle name="20% - Énfasis6 4 3 2 2" xfId="423"/>
    <cellStyle name="20% - Énfasis6 4 3 3" xfId="424"/>
    <cellStyle name="20% - Énfasis6 4 4" xfId="425"/>
    <cellStyle name="20% - Énfasis6 4 4 2" xfId="426"/>
    <cellStyle name="20% - Énfasis6 4 5" xfId="427"/>
    <cellStyle name="20% - Énfasis6 5" xfId="428"/>
    <cellStyle name="20% - Énfasis6 5 2" xfId="429"/>
    <cellStyle name="20% - Énfasis6 5 2 2" xfId="430"/>
    <cellStyle name="20% - Énfasis6 5 2 2 2" xfId="431"/>
    <cellStyle name="20% - Énfasis6 5 2 3" xfId="432"/>
    <cellStyle name="20% - Énfasis6 5 3" xfId="433"/>
    <cellStyle name="20% - Énfasis6 5 3 2" xfId="434"/>
    <cellStyle name="20% - Énfasis6 5 4" xfId="435"/>
    <cellStyle name="40% - Énfasis1 2" xfId="436"/>
    <cellStyle name="40% - Énfasis1 2 2" xfId="437"/>
    <cellStyle name="40% - Énfasis1 2 2 2" xfId="438"/>
    <cellStyle name="40% - Énfasis1 2 2 2 2" xfId="439"/>
    <cellStyle name="40% - Énfasis1 2 2 2 2 2" xfId="440"/>
    <cellStyle name="40% - Énfasis1 2 2 2 2 2 2" xfId="441"/>
    <cellStyle name="40% - Énfasis1 2 2 2 2 3" xfId="442"/>
    <cellStyle name="40% - Énfasis1 2 2 2 3" xfId="443"/>
    <cellStyle name="40% - Énfasis1 2 2 2 3 2" xfId="444"/>
    <cellStyle name="40% - Énfasis1 2 2 2 4" xfId="445"/>
    <cellStyle name="40% - Énfasis1 2 2 3" xfId="446"/>
    <cellStyle name="40% - Énfasis1 2 2 3 2" xfId="447"/>
    <cellStyle name="40% - Énfasis1 2 2 3 2 2" xfId="448"/>
    <cellStyle name="40% - Énfasis1 2 2 3 3" xfId="449"/>
    <cellStyle name="40% - Énfasis1 2 2 4" xfId="450"/>
    <cellStyle name="40% - Énfasis1 2 2 4 2" xfId="451"/>
    <cellStyle name="40% - Énfasis1 2 2 5" xfId="452"/>
    <cellStyle name="40% - Énfasis1 2 3" xfId="453"/>
    <cellStyle name="40% - Énfasis1 2 3 2" xfId="454"/>
    <cellStyle name="40% - Énfasis1 2 3 2 2" xfId="455"/>
    <cellStyle name="40% - Énfasis1 2 3 2 2 2" xfId="456"/>
    <cellStyle name="40% - Énfasis1 2 3 2 3" xfId="457"/>
    <cellStyle name="40% - Énfasis1 2 3 3" xfId="458"/>
    <cellStyle name="40% - Énfasis1 2 3 3 2" xfId="459"/>
    <cellStyle name="40% - Énfasis1 2 3 4" xfId="460"/>
    <cellStyle name="40% - Énfasis1 2 4" xfId="461"/>
    <cellStyle name="40% - Énfasis1 2 4 2" xfId="462"/>
    <cellStyle name="40% - Énfasis1 2 4 2 2" xfId="463"/>
    <cellStyle name="40% - Énfasis1 2 4 3" xfId="464"/>
    <cellStyle name="40% - Énfasis1 2 5" xfId="465"/>
    <cellStyle name="40% - Énfasis1 2 5 2" xfId="466"/>
    <cellStyle name="40% - Énfasis1 2 6" xfId="467"/>
    <cellStyle name="40% - Énfasis1 3" xfId="468"/>
    <cellStyle name="40% - Énfasis1 3 2" xfId="469"/>
    <cellStyle name="40% - Énfasis1 3 2 2" xfId="470"/>
    <cellStyle name="40% - Énfasis1 3 2 2 2" xfId="471"/>
    <cellStyle name="40% - Énfasis1 3 2 2 2 2" xfId="472"/>
    <cellStyle name="40% - Énfasis1 3 2 2 3" xfId="473"/>
    <cellStyle name="40% - Énfasis1 3 2 3" xfId="474"/>
    <cellStyle name="40% - Énfasis1 3 2 3 2" xfId="475"/>
    <cellStyle name="40% - Énfasis1 3 2 4" xfId="476"/>
    <cellStyle name="40% - Énfasis1 3 3" xfId="477"/>
    <cellStyle name="40% - Énfasis1 3 3 2" xfId="478"/>
    <cellStyle name="40% - Énfasis1 3 3 2 2" xfId="479"/>
    <cellStyle name="40% - Énfasis1 3 3 3" xfId="480"/>
    <cellStyle name="40% - Énfasis1 3 4" xfId="481"/>
    <cellStyle name="40% - Énfasis1 3 4 2" xfId="482"/>
    <cellStyle name="40% - Énfasis1 3 5" xfId="483"/>
    <cellStyle name="40% - Énfasis1 4" xfId="484"/>
    <cellStyle name="40% - Énfasis1 4 2" xfId="485"/>
    <cellStyle name="40% - Énfasis1 4 2 2" xfId="486"/>
    <cellStyle name="40% - Énfasis1 4 2 2 2" xfId="487"/>
    <cellStyle name="40% - Énfasis1 4 2 2 2 2" xfId="488"/>
    <cellStyle name="40% - Énfasis1 4 2 2 3" xfId="489"/>
    <cellStyle name="40% - Énfasis1 4 2 3" xfId="490"/>
    <cellStyle name="40% - Énfasis1 4 2 3 2" xfId="491"/>
    <cellStyle name="40% - Énfasis1 4 2 4" xfId="492"/>
    <cellStyle name="40% - Énfasis1 4 3" xfId="493"/>
    <cellStyle name="40% - Énfasis1 4 3 2" xfId="494"/>
    <cellStyle name="40% - Énfasis1 4 3 2 2" xfId="495"/>
    <cellStyle name="40% - Énfasis1 4 3 3" xfId="496"/>
    <cellStyle name="40% - Énfasis1 4 4" xfId="497"/>
    <cellStyle name="40% - Énfasis1 4 4 2" xfId="498"/>
    <cellStyle name="40% - Énfasis1 4 5" xfId="499"/>
    <cellStyle name="40% - Énfasis1 5" xfId="500"/>
    <cellStyle name="40% - Énfasis1 5 2" xfId="501"/>
    <cellStyle name="40% - Énfasis1 5 2 2" xfId="502"/>
    <cellStyle name="40% - Énfasis1 5 2 2 2" xfId="503"/>
    <cellStyle name="40% - Énfasis1 5 2 3" xfId="504"/>
    <cellStyle name="40% - Énfasis1 5 3" xfId="505"/>
    <cellStyle name="40% - Énfasis1 5 3 2" xfId="506"/>
    <cellStyle name="40% - Énfasis1 5 4" xfId="507"/>
    <cellStyle name="40% - Énfasis2 2" xfId="508"/>
    <cellStyle name="40% - Énfasis2 2 2" xfId="509"/>
    <cellStyle name="40% - Énfasis2 2 2 2" xfId="510"/>
    <cellStyle name="40% - Énfasis2 2 2 2 2" xfId="511"/>
    <cellStyle name="40% - Énfasis2 2 2 2 2 2" xfId="512"/>
    <cellStyle name="40% - Énfasis2 2 2 2 2 2 2" xfId="513"/>
    <cellStyle name="40% - Énfasis2 2 2 2 2 3" xfId="514"/>
    <cellStyle name="40% - Énfasis2 2 2 2 3" xfId="515"/>
    <cellStyle name="40% - Énfasis2 2 2 2 3 2" xfId="516"/>
    <cellStyle name="40% - Énfasis2 2 2 2 4" xfId="517"/>
    <cellStyle name="40% - Énfasis2 2 2 3" xfId="518"/>
    <cellStyle name="40% - Énfasis2 2 2 3 2" xfId="519"/>
    <cellStyle name="40% - Énfasis2 2 2 3 2 2" xfId="520"/>
    <cellStyle name="40% - Énfasis2 2 2 3 3" xfId="521"/>
    <cellStyle name="40% - Énfasis2 2 2 4" xfId="522"/>
    <cellStyle name="40% - Énfasis2 2 2 4 2" xfId="523"/>
    <cellStyle name="40% - Énfasis2 2 2 5" xfId="524"/>
    <cellStyle name="40% - Énfasis2 2 3" xfId="525"/>
    <cellStyle name="40% - Énfasis2 2 3 2" xfId="526"/>
    <cellStyle name="40% - Énfasis2 2 3 2 2" xfId="527"/>
    <cellStyle name="40% - Énfasis2 2 3 2 2 2" xfId="528"/>
    <cellStyle name="40% - Énfasis2 2 3 2 3" xfId="529"/>
    <cellStyle name="40% - Énfasis2 2 3 3" xfId="530"/>
    <cellStyle name="40% - Énfasis2 2 3 3 2" xfId="531"/>
    <cellStyle name="40% - Énfasis2 2 3 4" xfId="532"/>
    <cellStyle name="40% - Énfasis2 2 4" xfId="533"/>
    <cellStyle name="40% - Énfasis2 2 4 2" xfId="534"/>
    <cellStyle name="40% - Énfasis2 2 4 2 2" xfId="535"/>
    <cellStyle name="40% - Énfasis2 2 4 3" xfId="536"/>
    <cellStyle name="40% - Énfasis2 2 5" xfId="537"/>
    <cellStyle name="40% - Énfasis2 2 5 2" xfId="538"/>
    <cellStyle name="40% - Énfasis2 2 6" xfId="539"/>
    <cellStyle name="40% - Énfasis2 3" xfId="540"/>
    <cellStyle name="40% - Énfasis2 3 2" xfId="541"/>
    <cellStyle name="40% - Énfasis2 3 2 2" xfId="542"/>
    <cellStyle name="40% - Énfasis2 3 2 2 2" xfId="543"/>
    <cellStyle name="40% - Énfasis2 3 2 2 2 2" xfId="544"/>
    <cellStyle name="40% - Énfasis2 3 2 2 3" xfId="545"/>
    <cellStyle name="40% - Énfasis2 3 2 3" xfId="546"/>
    <cellStyle name="40% - Énfasis2 3 2 3 2" xfId="547"/>
    <cellStyle name="40% - Énfasis2 3 2 4" xfId="548"/>
    <cellStyle name="40% - Énfasis2 3 3" xfId="549"/>
    <cellStyle name="40% - Énfasis2 3 3 2" xfId="550"/>
    <cellStyle name="40% - Énfasis2 3 3 2 2" xfId="551"/>
    <cellStyle name="40% - Énfasis2 3 3 3" xfId="552"/>
    <cellStyle name="40% - Énfasis2 3 4" xfId="553"/>
    <cellStyle name="40% - Énfasis2 3 4 2" xfId="554"/>
    <cellStyle name="40% - Énfasis2 3 5" xfId="555"/>
    <cellStyle name="40% - Énfasis2 4" xfId="556"/>
    <cellStyle name="40% - Énfasis2 4 2" xfId="557"/>
    <cellStyle name="40% - Énfasis2 4 2 2" xfId="558"/>
    <cellStyle name="40% - Énfasis2 4 2 2 2" xfId="559"/>
    <cellStyle name="40% - Énfasis2 4 2 2 2 2" xfId="560"/>
    <cellStyle name="40% - Énfasis2 4 2 2 3" xfId="561"/>
    <cellStyle name="40% - Énfasis2 4 2 3" xfId="562"/>
    <cellStyle name="40% - Énfasis2 4 2 3 2" xfId="563"/>
    <cellStyle name="40% - Énfasis2 4 2 4" xfId="564"/>
    <cellStyle name="40% - Énfasis2 4 3" xfId="565"/>
    <cellStyle name="40% - Énfasis2 4 3 2" xfId="566"/>
    <cellStyle name="40% - Énfasis2 4 3 2 2" xfId="567"/>
    <cellStyle name="40% - Énfasis2 4 3 3" xfId="568"/>
    <cellStyle name="40% - Énfasis2 4 4" xfId="569"/>
    <cellStyle name="40% - Énfasis2 4 4 2" xfId="570"/>
    <cellStyle name="40% - Énfasis2 4 5" xfId="571"/>
    <cellStyle name="40% - Énfasis2 5" xfId="572"/>
    <cellStyle name="40% - Énfasis2 5 2" xfId="573"/>
    <cellStyle name="40% - Énfasis2 5 2 2" xfId="574"/>
    <cellStyle name="40% - Énfasis2 5 2 2 2" xfId="575"/>
    <cellStyle name="40% - Énfasis2 5 2 3" xfId="576"/>
    <cellStyle name="40% - Énfasis2 5 3" xfId="577"/>
    <cellStyle name="40% - Énfasis2 5 3 2" xfId="578"/>
    <cellStyle name="40% - Énfasis2 5 4" xfId="579"/>
    <cellStyle name="40% - Énfasis3 2" xfId="580"/>
    <cellStyle name="40% - Énfasis3 2 2" xfId="581"/>
    <cellStyle name="40% - Énfasis3 2 2 2" xfId="582"/>
    <cellStyle name="40% - Énfasis3 2 2 2 2" xfId="583"/>
    <cellStyle name="40% - Énfasis3 2 2 2 2 2" xfId="584"/>
    <cellStyle name="40% - Énfasis3 2 2 2 2 2 2" xfId="585"/>
    <cellStyle name="40% - Énfasis3 2 2 2 2 3" xfId="586"/>
    <cellStyle name="40% - Énfasis3 2 2 2 3" xfId="587"/>
    <cellStyle name="40% - Énfasis3 2 2 2 3 2" xfId="588"/>
    <cellStyle name="40% - Énfasis3 2 2 2 4" xfId="589"/>
    <cellStyle name="40% - Énfasis3 2 2 3" xfId="590"/>
    <cellStyle name="40% - Énfasis3 2 2 3 2" xfId="591"/>
    <cellStyle name="40% - Énfasis3 2 2 3 2 2" xfId="592"/>
    <cellStyle name="40% - Énfasis3 2 2 3 3" xfId="593"/>
    <cellStyle name="40% - Énfasis3 2 2 4" xfId="594"/>
    <cellStyle name="40% - Énfasis3 2 2 4 2" xfId="595"/>
    <cellStyle name="40% - Énfasis3 2 2 5" xfId="596"/>
    <cellStyle name="40% - Énfasis3 2 3" xfId="597"/>
    <cellStyle name="40% - Énfasis3 2 3 2" xfId="598"/>
    <cellStyle name="40% - Énfasis3 2 3 2 2" xfId="599"/>
    <cellStyle name="40% - Énfasis3 2 3 2 2 2" xfId="600"/>
    <cellStyle name="40% - Énfasis3 2 3 2 3" xfId="601"/>
    <cellStyle name="40% - Énfasis3 2 3 3" xfId="602"/>
    <cellStyle name="40% - Énfasis3 2 3 3 2" xfId="603"/>
    <cellStyle name="40% - Énfasis3 2 3 4" xfId="604"/>
    <cellStyle name="40% - Énfasis3 2 4" xfId="605"/>
    <cellStyle name="40% - Énfasis3 2 4 2" xfId="606"/>
    <cellStyle name="40% - Énfasis3 2 4 2 2" xfId="607"/>
    <cellStyle name="40% - Énfasis3 2 4 3" xfId="608"/>
    <cellStyle name="40% - Énfasis3 2 5" xfId="609"/>
    <cellStyle name="40% - Énfasis3 2 5 2" xfId="610"/>
    <cellStyle name="40% - Énfasis3 2 6" xfId="611"/>
    <cellStyle name="40% - Énfasis3 3" xfId="612"/>
    <cellStyle name="40% - Énfasis3 3 2" xfId="613"/>
    <cellStyle name="40% - Énfasis3 3 2 2" xfId="614"/>
    <cellStyle name="40% - Énfasis3 3 2 2 2" xfId="615"/>
    <cellStyle name="40% - Énfasis3 3 2 2 2 2" xfId="616"/>
    <cellStyle name="40% - Énfasis3 3 2 2 3" xfId="617"/>
    <cellStyle name="40% - Énfasis3 3 2 3" xfId="618"/>
    <cellStyle name="40% - Énfasis3 3 2 3 2" xfId="619"/>
    <cellStyle name="40% - Énfasis3 3 2 4" xfId="620"/>
    <cellStyle name="40% - Énfasis3 3 3" xfId="621"/>
    <cellStyle name="40% - Énfasis3 3 3 2" xfId="622"/>
    <cellStyle name="40% - Énfasis3 3 3 2 2" xfId="623"/>
    <cellStyle name="40% - Énfasis3 3 3 3" xfId="624"/>
    <cellStyle name="40% - Énfasis3 3 4" xfId="625"/>
    <cellStyle name="40% - Énfasis3 3 4 2" xfId="626"/>
    <cellStyle name="40% - Énfasis3 3 5" xfId="627"/>
    <cellStyle name="40% - Énfasis3 4" xfId="628"/>
    <cellStyle name="40% - Énfasis3 4 2" xfId="629"/>
    <cellStyle name="40% - Énfasis3 4 2 2" xfId="630"/>
    <cellStyle name="40% - Énfasis3 4 2 2 2" xfId="631"/>
    <cellStyle name="40% - Énfasis3 4 2 2 2 2" xfId="632"/>
    <cellStyle name="40% - Énfasis3 4 2 2 3" xfId="633"/>
    <cellStyle name="40% - Énfasis3 4 2 3" xfId="634"/>
    <cellStyle name="40% - Énfasis3 4 2 3 2" xfId="635"/>
    <cellStyle name="40% - Énfasis3 4 2 4" xfId="636"/>
    <cellStyle name="40% - Énfasis3 4 3" xfId="637"/>
    <cellStyle name="40% - Énfasis3 4 3 2" xfId="638"/>
    <cellStyle name="40% - Énfasis3 4 3 2 2" xfId="639"/>
    <cellStyle name="40% - Énfasis3 4 3 3" xfId="640"/>
    <cellStyle name="40% - Énfasis3 4 4" xfId="641"/>
    <cellStyle name="40% - Énfasis3 4 4 2" xfId="642"/>
    <cellStyle name="40% - Énfasis3 4 5" xfId="643"/>
    <cellStyle name="40% - Énfasis3 5" xfId="644"/>
    <cellStyle name="40% - Énfasis3 5 2" xfId="645"/>
    <cellStyle name="40% - Énfasis3 5 2 2" xfId="646"/>
    <cellStyle name="40% - Énfasis3 5 2 2 2" xfId="647"/>
    <cellStyle name="40% - Énfasis3 5 2 3" xfId="648"/>
    <cellStyle name="40% - Énfasis3 5 3" xfId="649"/>
    <cellStyle name="40% - Énfasis3 5 3 2" xfId="650"/>
    <cellStyle name="40% - Énfasis3 5 4" xfId="651"/>
    <cellStyle name="40% - Énfasis4 2" xfId="652"/>
    <cellStyle name="40% - Énfasis4 2 2" xfId="653"/>
    <cellStyle name="40% - Énfasis4 2 2 2" xfId="654"/>
    <cellStyle name="40% - Énfasis4 2 2 2 2" xfId="655"/>
    <cellStyle name="40% - Énfasis4 2 2 2 2 2" xfId="656"/>
    <cellStyle name="40% - Énfasis4 2 2 2 2 2 2" xfId="657"/>
    <cellStyle name="40% - Énfasis4 2 2 2 2 3" xfId="658"/>
    <cellStyle name="40% - Énfasis4 2 2 2 3" xfId="659"/>
    <cellStyle name="40% - Énfasis4 2 2 2 3 2" xfId="660"/>
    <cellStyle name="40% - Énfasis4 2 2 2 4" xfId="661"/>
    <cellStyle name="40% - Énfasis4 2 2 3" xfId="662"/>
    <cellStyle name="40% - Énfasis4 2 2 3 2" xfId="663"/>
    <cellStyle name="40% - Énfasis4 2 2 3 2 2" xfId="664"/>
    <cellStyle name="40% - Énfasis4 2 2 3 3" xfId="665"/>
    <cellStyle name="40% - Énfasis4 2 2 4" xfId="666"/>
    <cellStyle name="40% - Énfasis4 2 2 4 2" xfId="667"/>
    <cellStyle name="40% - Énfasis4 2 2 5" xfId="668"/>
    <cellStyle name="40% - Énfasis4 2 3" xfId="669"/>
    <cellStyle name="40% - Énfasis4 2 3 2" xfId="670"/>
    <cellStyle name="40% - Énfasis4 2 3 2 2" xfId="671"/>
    <cellStyle name="40% - Énfasis4 2 3 2 2 2" xfId="672"/>
    <cellStyle name="40% - Énfasis4 2 3 2 3" xfId="673"/>
    <cellStyle name="40% - Énfasis4 2 3 3" xfId="674"/>
    <cellStyle name="40% - Énfasis4 2 3 3 2" xfId="675"/>
    <cellStyle name="40% - Énfasis4 2 3 4" xfId="676"/>
    <cellStyle name="40% - Énfasis4 2 4" xfId="677"/>
    <cellStyle name="40% - Énfasis4 2 4 2" xfId="678"/>
    <cellStyle name="40% - Énfasis4 2 4 2 2" xfId="679"/>
    <cellStyle name="40% - Énfasis4 2 4 3" xfId="680"/>
    <cellStyle name="40% - Énfasis4 2 5" xfId="681"/>
    <cellStyle name="40% - Énfasis4 2 5 2" xfId="682"/>
    <cellStyle name="40% - Énfasis4 2 6" xfId="683"/>
    <cellStyle name="40% - Énfasis4 3" xfId="684"/>
    <cellStyle name="40% - Énfasis4 3 2" xfId="685"/>
    <cellStyle name="40% - Énfasis4 3 2 2" xfId="686"/>
    <cellStyle name="40% - Énfasis4 3 2 2 2" xfId="687"/>
    <cellStyle name="40% - Énfasis4 3 2 2 2 2" xfId="688"/>
    <cellStyle name="40% - Énfasis4 3 2 2 3" xfId="689"/>
    <cellStyle name="40% - Énfasis4 3 2 3" xfId="690"/>
    <cellStyle name="40% - Énfasis4 3 2 3 2" xfId="691"/>
    <cellStyle name="40% - Énfasis4 3 2 4" xfId="692"/>
    <cellStyle name="40% - Énfasis4 3 3" xfId="693"/>
    <cellStyle name="40% - Énfasis4 3 3 2" xfId="694"/>
    <cellStyle name="40% - Énfasis4 3 3 2 2" xfId="695"/>
    <cellStyle name="40% - Énfasis4 3 3 3" xfId="696"/>
    <cellStyle name="40% - Énfasis4 3 4" xfId="697"/>
    <cellStyle name="40% - Énfasis4 3 4 2" xfId="698"/>
    <cellStyle name="40% - Énfasis4 3 5" xfId="699"/>
    <cellStyle name="40% - Énfasis4 4" xfId="700"/>
    <cellStyle name="40% - Énfasis4 4 2" xfId="701"/>
    <cellStyle name="40% - Énfasis4 4 2 2" xfId="702"/>
    <cellStyle name="40% - Énfasis4 4 2 2 2" xfId="703"/>
    <cellStyle name="40% - Énfasis4 4 2 2 2 2" xfId="704"/>
    <cellStyle name="40% - Énfasis4 4 2 2 3" xfId="705"/>
    <cellStyle name="40% - Énfasis4 4 2 3" xfId="706"/>
    <cellStyle name="40% - Énfasis4 4 2 3 2" xfId="707"/>
    <cellStyle name="40% - Énfasis4 4 2 4" xfId="708"/>
    <cellStyle name="40% - Énfasis4 4 3" xfId="709"/>
    <cellStyle name="40% - Énfasis4 4 3 2" xfId="710"/>
    <cellStyle name="40% - Énfasis4 4 3 2 2" xfId="711"/>
    <cellStyle name="40% - Énfasis4 4 3 3" xfId="712"/>
    <cellStyle name="40% - Énfasis4 4 4" xfId="713"/>
    <cellStyle name="40% - Énfasis4 4 4 2" xfId="714"/>
    <cellStyle name="40% - Énfasis4 4 5" xfId="715"/>
    <cellStyle name="40% - Énfasis4 5" xfId="716"/>
    <cellStyle name="40% - Énfasis4 5 2" xfId="717"/>
    <cellStyle name="40% - Énfasis4 5 2 2" xfId="718"/>
    <cellStyle name="40% - Énfasis4 5 2 2 2" xfId="719"/>
    <cellStyle name="40% - Énfasis4 5 2 3" xfId="720"/>
    <cellStyle name="40% - Énfasis4 5 3" xfId="721"/>
    <cellStyle name="40% - Énfasis4 5 3 2" xfId="722"/>
    <cellStyle name="40% - Énfasis4 5 4" xfId="723"/>
    <cellStyle name="40% - Énfasis5 2" xfId="724"/>
    <cellStyle name="40% - Énfasis5 2 2" xfId="725"/>
    <cellStyle name="40% - Énfasis5 2 2 2" xfId="726"/>
    <cellStyle name="40% - Énfasis5 2 2 2 2" xfId="727"/>
    <cellStyle name="40% - Énfasis5 2 2 2 2 2" xfId="728"/>
    <cellStyle name="40% - Énfasis5 2 2 2 2 2 2" xfId="729"/>
    <cellStyle name="40% - Énfasis5 2 2 2 2 3" xfId="730"/>
    <cellStyle name="40% - Énfasis5 2 2 2 3" xfId="731"/>
    <cellStyle name="40% - Énfasis5 2 2 2 3 2" xfId="732"/>
    <cellStyle name="40% - Énfasis5 2 2 2 4" xfId="733"/>
    <cellStyle name="40% - Énfasis5 2 2 3" xfId="734"/>
    <cellStyle name="40% - Énfasis5 2 2 3 2" xfId="735"/>
    <cellStyle name="40% - Énfasis5 2 2 3 2 2" xfId="736"/>
    <cellStyle name="40% - Énfasis5 2 2 3 3" xfId="737"/>
    <cellStyle name="40% - Énfasis5 2 2 4" xfId="738"/>
    <cellStyle name="40% - Énfasis5 2 2 4 2" xfId="739"/>
    <cellStyle name="40% - Énfasis5 2 2 5" xfId="740"/>
    <cellStyle name="40% - Énfasis5 2 3" xfId="741"/>
    <cellStyle name="40% - Énfasis5 2 3 2" xfId="742"/>
    <cellStyle name="40% - Énfasis5 2 3 2 2" xfId="743"/>
    <cellStyle name="40% - Énfasis5 2 3 2 2 2" xfId="744"/>
    <cellStyle name="40% - Énfasis5 2 3 2 3" xfId="745"/>
    <cellStyle name="40% - Énfasis5 2 3 3" xfId="746"/>
    <cellStyle name="40% - Énfasis5 2 3 3 2" xfId="747"/>
    <cellStyle name="40% - Énfasis5 2 3 4" xfId="748"/>
    <cellStyle name="40% - Énfasis5 2 4" xfId="749"/>
    <cellStyle name="40% - Énfasis5 2 4 2" xfId="750"/>
    <cellStyle name="40% - Énfasis5 2 4 2 2" xfId="751"/>
    <cellStyle name="40% - Énfasis5 2 4 3" xfId="752"/>
    <cellStyle name="40% - Énfasis5 2 5" xfId="753"/>
    <cellStyle name="40% - Énfasis5 2 5 2" xfId="754"/>
    <cellStyle name="40% - Énfasis5 2 6" xfId="755"/>
    <cellStyle name="40% - Énfasis5 3" xfId="756"/>
    <cellStyle name="40% - Énfasis5 3 2" xfId="757"/>
    <cellStyle name="40% - Énfasis5 3 2 2" xfId="758"/>
    <cellStyle name="40% - Énfasis5 3 2 2 2" xfId="759"/>
    <cellStyle name="40% - Énfasis5 3 2 2 2 2" xfId="760"/>
    <cellStyle name="40% - Énfasis5 3 2 2 3" xfId="761"/>
    <cellStyle name="40% - Énfasis5 3 2 3" xfId="762"/>
    <cellStyle name="40% - Énfasis5 3 2 3 2" xfId="763"/>
    <cellStyle name="40% - Énfasis5 3 2 4" xfId="764"/>
    <cellStyle name="40% - Énfasis5 3 3" xfId="765"/>
    <cellStyle name="40% - Énfasis5 3 3 2" xfId="766"/>
    <cellStyle name="40% - Énfasis5 3 3 2 2" xfId="767"/>
    <cellStyle name="40% - Énfasis5 3 3 3" xfId="768"/>
    <cellStyle name="40% - Énfasis5 3 4" xfId="769"/>
    <cellStyle name="40% - Énfasis5 3 4 2" xfId="770"/>
    <cellStyle name="40% - Énfasis5 3 5" xfId="771"/>
    <cellStyle name="40% - Énfasis5 4" xfId="772"/>
    <cellStyle name="40% - Énfasis5 4 2" xfId="773"/>
    <cellStyle name="40% - Énfasis5 4 2 2" xfId="774"/>
    <cellStyle name="40% - Énfasis5 4 2 2 2" xfId="775"/>
    <cellStyle name="40% - Énfasis5 4 2 2 2 2" xfId="776"/>
    <cellStyle name="40% - Énfasis5 4 2 2 3" xfId="777"/>
    <cellStyle name="40% - Énfasis5 4 2 3" xfId="778"/>
    <cellStyle name="40% - Énfasis5 4 2 3 2" xfId="779"/>
    <cellStyle name="40% - Énfasis5 4 2 4" xfId="780"/>
    <cellStyle name="40% - Énfasis5 4 3" xfId="781"/>
    <cellStyle name="40% - Énfasis5 4 3 2" xfId="782"/>
    <cellStyle name="40% - Énfasis5 4 3 2 2" xfId="783"/>
    <cellStyle name="40% - Énfasis5 4 3 3" xfId="784"/>
    <cellStyle name="40% - Énfasis5 4 4" xfId="785"/>
    <cellStyle name="40% - Énfasis5 4 4 2" xfId="786"/>
    <cellStyle name="40% - Énfasis5 4 5" xfId="787"/>
    <cellStyle name="40% - Énfasis5 5" xfId="788"/>
    <cellStyle name="40% - Énfasis5 5 2" xfId="789"/>
    <cellStyle name="40% - Énfasis5 5 2 2" xfId="790"/>
    <cellStyle name="40% - Énfasis5 5 2 2 2" xfId="791"/>
    <cellStyle name="40% - Énfasis5 5 2 3" xfId="792"/>
    <cellStyle name="40% - Énfasis5 5 3" xfId="793"/>
    <cellStyle name="40% - Énfasis5 5 3 2" xfId="794"/>
    <cellStyle name="40% - Énfasis5 5 4" xfId="795"/>
    <cellStyle name="40% - Énfasis6 2" xfId="796"/>
    <cellStyle name="40% - Énfasis6 2 2" xfId="797"/>
    <cellStyle name="40% - Énfasis6 2 2 2" xfId="798"/>
    <cellStyle name="40% - Énfasis6 2 2 2 2" xfId="799"/>
    <cellStyle name="40% - Énfasis6 2 2 2 2 2" xfId="800"/>
    <cellStyle name="40% - Énfasis6 2 2 2 2 2 2" xfId="801"/>
    <cellStyle name="40% - Énfasis6 2 2 2 2 3" xfId="802"/>
    <cellStyle name="40% - Énfasis6 2 2 2 3" xfId="803"/>
    <cellStyle name="40% - Énfasis6 2 2 2 3 2" xfId="804"/>
    <cellStyle name="40% - Énfasis6 2 2 2 4" xfId="805"/>
    <cellStyle name="40% - Énfasis6 2 2 3" xfId="806"/>
    <cellStyle name="40% - Énfasis6 2 2 3 2" xfId="807"/>
    <cellStyle name="40% - Énfasis6 2 2 3 2 2" xfId="808"/>
    <cellStyle name="40% - Énfasis6 2 2 3 3" xfId="809"/>
    <cellStyle name="40% - Énfasis6 2 2 4" xfId="810"/>
    <cellStyle name="40% - Énfasis6 2 2 4 2" xfId="811"/>
    <cellStyle name="40% - Énfasis6 2 2 5" xfId="812"/>
    <cellStyle name="40% - Énfasis6 2 3" xfId="813"/>
    <cellStyle name="40% - Énfasis6 2 3 2" xfId="814"/>
    <cellStyle name="40% - Énfasis6 2 3 2 2" xfId="815"/>
    <cellStyle name="40% - Énfasis6 2 3 2 2 2" xfId="816"/>
    <cellStyle name="40% - Énfasis6 2 3 2 3" xfId="817"/>
    <cellStyle name="40% - Énfasis6 2 3 3" xfId="818"/>
    <cellStyle name="40% - Énfasis6 2 3 3 2" xfId="819"/>
    <cellStyle name="40% - Énfasis6 2 3 4" xfId="820"/>
    <cellStyle name="40% - Énfasis6 2 4" xfId="821"/>
    <cellStyle name="40% - Énfasis6 2 4 2" xfId="822"/>
    <cellStyle name="40% - Énfasis6 2 4 2 2" xfId="823"/>
    <cellStyle name="40% - Énfasis6 2 4 3" xfId="824"/>
    <cellStyle name="40% - Énfasis6 2 5" xfId="825"/>
    <cellStyle name="40% - Énfasis6 2 5 2" xfId="826"/>
    <cellStyle name="40% - Énfasis6 2 6" xfId="827"/>
    <cellStyle name="40% - Énfasis6 3" xfId="828"/>
    <cellStyle name="40% - Énfasis6 3 2" xfId="829"/>
    <cellStyle name="40% - Énfasis6 3 2 2" xfId="830"/>
    <cellStyle name="40% - Énfasis6 3 2 2 2" xfId="831"/>
    <cellStyle name="40% - Énfasis6 3 2 2 2 2" xfId="832"/>
    <cellStyle name="40% - Énfasis6 3 2 2 3" xfId="833"/>
    <cellStyle name="40% - Énfasis6 3 2 3" xfId="834"/>
    <cellStyle name="40% - Énfasis6 3 2 3 2" xfId="835"/>
    <cellStyle name="40% - Énfasis6 3 2 4" xfId="836"/>
    <cellStyle name="40% - Énfasis6 3 3" xfId="837"/>
    <cellStyle name="40% - Énfasis6 3 3 2" xfId="838"/>
    <cellStyle name="40% - Énfasis6 3 3 2 2" xfId="839"/>
    <cellStyle name="40% - Énfasis6 3 3 3" xfId="840"/>
    <cellStyle name="40% - Énfasis6 3 4" xfId="841"/>
    <cellStyle name="40% - Énfasis6 3 4 2" xfId="842"/>
    <cellStyle name="40% - Énfasis6 3 5" xfId="843"/>
    <cellStyle name="40% - Énfasis6 4" xfId="844"/>
    <cellStyle name="40% - Énfasis6 4 2" xfId="845"/>
    <cellStyle name="40% - Énfasis6 4 2 2" xfId="846"/>
    <cellStyle name="40% - Énfasis6 4 2 2 2" xfId="847"/>
    <cellStyle name="40% - Énfasis6 4 2 2 2 2" xfId="848"/>
    <cellStyle name="40% - Énfasis6 4 2 2 3" xfId="849"/>
    <cellStyle name="40% - Énfasis6 4 2 3" xfId="850"/>
    <cellStyle name="40% - Énfasis6 4 2 3 2" xfId="851"/>
    <cellStyle name="40% - Énfasis6 4 2 4" xfId="852"/>
    <cellStyle name="40% - Énfasis6 4 3" xfId="853"/>
    <cellStyle name="40% - Énfasis6 4 3 2" xfId="854"/>
    <cellStyle name="40% - Énfasis6 4 3 2 2" xfId="855"/>
    <cellStyle name="40% - Énfasis6 4 3 3" xfId="856"/>
    <cellStyle name="40% - Énfasis6 4 4" xfId="857"/>
    <cellStyle name="40% - Énfasis6 4 4 2" xfId="858"/>
    <cellStyle name="40% - Énfasis6 4 5" xfId="859"/>
    <cellStyle name="40% - Énfasis6 5" xfId="860"/>
    <cellStyle name="40% - Énfasis6 5 2" xfId="861"/>
    <cellStyle name="40% - Énfasis6 5 2 2" xfId="862"/>
    <cellStyle name="40% - Énfasis6 5 2 2 2" xfId="863"/>
    <cellStyle name="40% - Énfasis6 5 2 3" xfId="864"/>
    <cellStyle name="40% - Énfasis6 5 3" xfId="865"/>
    <cellStyle name="40% - Énfasis6 5 3 2" xfId="866"/>
    <cellStyle name="40% - Énfasis6 5 4" xfId="867"/>
    <cellStyle name="60% - Énfasis1 2" xfId="868"/>
    <cellStyle name="60% - Énfasis2 2" xfId="869"/>
    <cellStyle name="60% - Énfasis3 2" xfId="870"/>
    <cellStyle name="60% - Énfasis4 2" xfId="871"/>
    <cellStyle name="60% - Énfasis5 2" xfId="872"/>
    <cellStyle name="60% - Énfasis6 2" xfId="873"/>
    <cellStyle name="Buena 2" xfId="874"/>
    <cellStyle name="Buena 2 2" xfId="875"/>
    <cellStyle name="Cálculo 2" xfId="876"/>
    <cellStyle name="Cálculo 2 2" xfId="877"/>
    <cellStyle name="Cálculo 2 3" xfId="878"/>
    <cellStyle name="Cálculo 2 3 2" xfId="879"/>
    <cellStyle name="Cálculo 2 3 2 2" xfId="880"/>
    <cellStyle name="Cálculo 2 3 3" xfId="881"/>
    <cellStyle name="Celda de comprobación 2" xfId="882"/>
    <cellStyle name="Celda de comprobación 2 2" xfId="883"/>
    <cellStyle name="Celda vinculada 2" xfId="884"/>
    <cellStyle name="Celda vinculada 2 2" xfId="885"/>
    <cellStyle name="Encabezado 1 2" xfId="886"/>
    <cellStyle name="Encabezado 4 2" xfId="887"/>
    <cellStyle name="Encabezado 4 2 2" xfId="888"/>
    <cellStyle name="Énfasis1 2" xfId="889"/>
    <cellStyle name="Énfasis2 2" xfId="890"/>
    <cellStyle name="Énfasis3 2" xfId="891"/>
    <cellStyle name="Énfasis4 2" xfId="892"/>
    <cellStyle name="Énfasis5 2" xfId="893"/>
    <cellStyle name="Énfasis6 2" xfId="894"/>
    <cellStyle name="Entrada 2" xfId="895"/>
    <cellStyle name="Entrada 2 2" xfId="896"/>
    <cellStyle name="Entrada 2 3" xfId="897"/>
    <cellStyle name="Entrada 2 3 2" xfId="898"/>
    <cellStyle name="Entrada 2 3 2 2" xfId="899"/>
    <cellStyle name="Entrada 2 3 3" xfId="900"/>
    <cellStyle name="Euro" xfId="901"/>
    <cellStyle name="Fecha" xfId="902"/>
    <cellStyle name="Fijo" xfId="903"/>
    <cellStyle name="HEADING1" xfId="904"/>
    <cellStyle name="HEADING2" xfId="905"/>
    <cellStyle name="Hipervínculo 2" xfId="906"/>
    <cellStyle name="Hipervínculo 2 2" xfId="907"/>
    <cellStyle name="Incorrecto 2" xfId="908"/>
    <cellStyle name="Incorrecto 2 2" xfId="909"/>
    <cellStyle name="Millares" xfId="1" builtinId="3"/>
    <cellStyle name="Millares 10" xfId="910"/>
    <cellStyle name="Millares 10 2" xfId="911"/>
    <cellStyle name="Millares 10 2 2" xfId="912"/>
    <cellStyle name="Millares 10 2 2 2" xfId="913"/>
    <cellStyle name="Millares 10 2 2 2 2" xfId="914"/>
    <cellStyle name="Millares 10 2 2 3" xfId="915"/>
    <cellStyle name="Millares 10 2 3" xfId="916"/>
    <cellStyle name="Millares 10 2 3 2" xfId="917"/>
    <cellStyle name="Millares 10 2 3 2 2" xfId="918"/>
    <cellStyle name="Millares 10 2 3 3" xfId="919"/>
    <cellStyle name="Millares 10 2 4" xfId="920"/>
    <cellStyle name="Millares 10 2 4 2" xfId="921"/>
    <cellStyle name="Millares 10 2 5" xfId="922"/>
    <cellStyle name="Millares 10 3" xfId="923"/>
    <cellStyle name="Millares 10 3 2" xfId="924"/>
    <cellStyle name="Millares 10 3 2 2" xfId="925"/>
    <cellStyle name="Millares 10 3 2 2 2" xfId="926"/>
    <cellStyle name="Millares 10 3 2 3" xfId="927"/>
    <cellStyle name="Millares 10 3 3" xfId="928"/>
    <cellStyle name="Millares 10 3 3 2" xfId="929"/>
    <cellStyle name="Millares 10 3 4" xfId="930"/>
    <cellStyle name="Millares 10 4" xfId="931"/>
    <cellStyle name="Millares 10 4 2" xfId="932"/>
    <cellStyle name="Millares 10 4 2 2" xfId="933"/>
    <cellStyle name="Millares 10 4 3" xfId="934"/>
    <cellStyle name="Millares 10 5" xfId="935"/>
    <cellStyle name="Millares 10 5 2" xfId="936"/>
    <cellStyle name="Millares 10 6" xfId="937"/>
    <cellStyle name="Millares 11" xfId="938"/>
    <cellStyle name="Millares 11 2" xfId="939"/>
    <cellStyle name="Millares 11 2 2" xfId="940"/>
    <cellStyle name="Millares 11 2 2 2" xfId="941"/>
    <cellStyle name="Millares 11 2 2 2 2" xfId="942"/>
    <cellStyle name="Millares 11 2 2 3" xfId="943"/>
    <cellStyle name="Millares 11 2 3" xfId="944"/>
    <cellStyle name="Millares 11 2 3 2" xfId="945"/>
    <cellStyle name="Millares 11 2 3 2 2" xfId="946"/>
    <cellStyle name="Millares 11 2 3 3" xfId="947"/>
    <cellStyle name="Millares 11 2 4" xfId="948"/>
    <cellStyle name="Millares 11 2 4 2" xfId="949"/>
    <cellStyle name="Millares 11 2 5" xfId="950"/>
    <cellStyle name="Millares 11 3" xfId="951"/>
    <cellStyle name="Millares 11 3 2" xfId="952"/>
    <cellStyle name="Millares 11 3 2 2" xfId="953"/>
    <cellStyle name="Millares 11 3 2 2 2" xfId="954"/>
    <cellStyle name="Millares 11 3 2 3" xfId="955"/>
    <cellStyle name="Millares 11 3 3" xfId="956"/>
    <cellStyle name="Millares 11 3 3 2" xfId="957"/>
    <cellStyle name="Millares 11 3 4" xfId="958"/>
    <cellStyle name="Millares 11 4" xfId="959"/>
    <cellStyle name="Millares 11 4 2" xfId="960"/>
    <cellStyle name="Millares 11 4 2 2" xfId="961"/>
    <cellStyle name="Millares 11 4 3" xfId="962"/>
    <cellStyle name="Millares 11 5" xfId="963"/>
    <cellStyle name="Millares 11 5 2" xfId="964"/>
    <cellStyle name="Millares 11 6" xfId="965"/>
    <cellStyle name="Millares 12" xfId="966"/>
    <cellStyle name="Millares 12 2" xfId="967"/>
    <cellStyle name="Millares 12 2 2" xfId="968"/>
    <cellStyle name="Millares 12 2 2 2" xfId="969"/>
    <cellStyle name="Millares 12 2 2 2 2" xfId="970"/>
    <cellStyle name="Millares 12 2 2 3" xfId="971"/>
    <cellStyle name="Millares 12 2 3" xfId="972"/>
    <cellStyle name="Millares 12 2 3 2" xfId="973"/>
    <cellStyle name="Millares 12 2 4" xfId="974"/>
    <cellStyle name="Millares 12 3" xfId="975"/>
    <cellStyle name="Millares 12 3 2" xfId="976"/>
    <cellStyle name="Millares 12 3 2 2" xfId="977"/>
    <cellStyle name="Millares 12 3 3" xfId="978"/>
    <cellStyle name="Millares 12 4" xfId="979"/>
    <cellStyle name="Millares 12 4 2" xfId="980"/>
    <cellStyle name="Millares 12 4 2 2" xfId="981"/>
    <cellStyle name="Millares 12 4 3" xfId="982"/>
    <cellStyle name="Millares 12 5" xfId="983"/>
    <cellStyle name="Millares 12 5 2" xfId="984"/>
    <cellStyle name="Millares 12 6" xfId="985"/>
    <cellStyle name="Millares 13" xfId="986"/>
    <cellStyle name="Millares 13 2" xfId="987"/>
    <cellStyle name="Millares 13 2 2" xfId="988"/>
    <cellStyle name="Millares 13 2 2 2" xfId="989"/>
    <cellStyle name="Millares 13 2 2 2 2" xfId="990"/>
    <cellStyle name="Millares 13 2 2 3" xfId="991"/>
    <cellStyle name="Millares 13 2 3" xfId="992"/>
    <cellStyle name="Millares 13 2 3 2" xfId="993"/>
    <cellStyle name="Millares 13 2 4" xfId="994"/>
    <cellStyle name="Millares 13 3" xfId="995"/>
    <cellStyle name="Millares 13 3 2" xfId="996"/>
    <cellStyle name="Millares 13 3 2 2" xfId="997"/>
    <cellStyle name="Millares 13 3 3" xfId="998"/>
    <cellStyle name="Millares 13 4" xfId="999"/>
    <cellStyle name="Millares 13 4 2" xfId="1000"/>
    <cellStyle name="Millares 13 4 2 2" xfId="1001"/>
    <cellStyle name="Millares 13 4 3" xfId="1002"/>
    <cellStyle name="Millares 13 5" xfId="1003"/>
    <cellStyle name="Millares 13 5 2" xfId="1004"/>
    <cellStyle name="Millares 13 6" xfId="1005"/>
    <cellStyle name="Millares 14" xfId="1006"/>
    <cellStyle name="Millares 14 2" xfId="1007"/>
    <cellStyle name="Millares 14 2 2" xfId="1008"/>
    <cellStyle name="Millares 14 2 2 2" xfId="1009"/>
    <cellStyle name="Millares 14 2 2 2 2" xfId="1010"/>
    <cellStyle name="Millares 14 2 2 3" xfId="1011"/>
    <cellStyle name="Millares 14 2 3" xfId="1012"/>
    <cellStyle name="Millares 14 2 3 2" xfId="1013"/>
    <cellStyle name="Millares 14 2 4" xfId="1014"/>
    <cellStyle name="Millares 14 3" xfId="1015"/>
    <cellStyle name="Millares 14 3 2" xfId="1016"/>
    <cellStyle name="Millares 14 3 2 2" xfId="1017"/>
    <cellStyle name="Millares 14 3 3" xfId="1018"/>
    <cellStyle name="Millares 14 4" xfId="1019"/>
    <cellStyle name="Millares 14 4 2" xfId="1020"/>
    <cellStyle name="Millares 14 4 2 2" xfId="1021"/>
    <cellStyle name="Millares 14 4 3" xfId="1022"/>
    <cellStyle name="Millares 14 5" xfId="1023"/>
    <cellStyle name="Millares 14 5 2" xfId="1024"/>
    <cellStyle name="Millares 14 6" xfId="1025"/>
    <cellStyle name="Millares 15" xfId="1026"/>
    <cellStyle name="Millares 15 2" xfId="1027"/>
    <cellStyle name="Millares 15 2 2" xfId="1028"/>
    <cellStyle name="Millares 15 2 2 2" xfId="1029"/>
    <cellStyle name="Millares 15 2 2 2 2" xfId="1030"/>
    <cellStyle name="Millares 15 2 2 2 2 2" xfId="1031"/>
    <cellStyle name="Millares 15 2 2 2 3" xfId="1032"/>
    <cellStyle name="Millares 15 2 2 3" xfId="1033"/>
    <cellStyle name="Millares 15 2 2 3 2" xfId="1034"/>
    <cellStyle name="Millares 15 2 2 3 2 2" xfId="1035"/>
    <cellStyle name="Millares 15 2 2 3 3" xfId="1036"/>
    <cellStyle name="Millares 15 2 2 4" xfId="1037"/>
    <cellStyle name="Millares 15 2 2 4 2" xfId="1038"/>
    <cellStyle name="Millares 15 2 2 5" xfId="1039"/>
    <cellStyle name="Millares 15 2 3" xfId="1040"/>
    <cellStyle name="Millares 15 2 3 2" xfId="1041"/>
    <cellStyle name="Millares 15 2 3 2 2" xfId="1042"/>
    <cellStyle name="Millares 15 2 3 3" xfId="1043"/>
    <cellStyle name="Millares 15 2 4" xfId="1044"/>
    <cellStyle name="Millares 15 2 4 2" xfId="1045"/>
    <cellStyle name="Millares 15 2 4 2 2" xfId="1046"/>
    <cellStyle name="Millares 15 2 4 3" xfId="1047"/>
    <cellStyle name="Millares 15 2 5" xfId="1048"/>
    <cellStyle name="Millares 15 2 5 2" xfId="1049"/>
    <cellStyle name="Millares 15 2 6" xfId="1050"/>
    <cellStyle name="Millares 15 3" xfId="1051"/>
    <cellStyle name="Millares 15 3 2" xfId="1052"/>
    <cellStyle name="Millares 15 3 2 2" xfId="1053"/>
    <cellStyle name="Millares 15 3 2 2 2" xfId="1054"/>
    <cellStyle name="Millares 15 3 2 3" xfId="1055"/>
    <cellStyle name="Millares 15 3 3" xfId="1056"/>
    <cellStyle name="Millares 15 3 3 2" xfId="1057"/>
    <cellStyle name="Millares 15 3 3 2 2" xfId="1058"/>
    <cellStyle name="Millares 15 3 3 3" xfId="1059"/>
    <cellStyle name="Millares 15 3 4" xfId="1060"/>
    <cellStyle name="Millares 15 3 4 2" xfId="1061"/>
    <cellStyle name="Millares 15 3 5" xfId="1062"/>
    <cellStyle name="Millares 15 4" xfId="1063"/>
    <cellStyle name="Millares 15 4 2" xfId="1064"/>
    <cellStyle name="Millares 15 4 2 2" xfId="1065"/>
    <cellStyle name="Millares 15 4 3" xfId="1066"/>
    <cellStyle name="Millares 15 5" xfId="1067"/>
    <cellStyle name="Millares 15 5 2" xfId="1068"/>
    <cellStyle name="Millares 15 5 2 2" xfId="1069"/>
    <cellStyle name="Millares 15 5 3" xfId="1070"/>
    <cellStyle name="Millares 15 6" xfId="1071"/>
    <cellStyle name="Millares 15 6 2" xfId="1072"/>
    <cellStyle name="Millares 15 7" xfId="1073"/>
    <cellStyle name="Millares 16" xfId="1074"/>
    <cellStyle name="Millares 16 2" xfId="1075"/>
    <cellStyle name="Millares 16 2 2" xfId="1076"/>
    <cellStyle name="Millares 16 2 2 2" xfId="1077"/>
    <cellStyle name="Millares 16 2 3" xfId="1078"/>
    <cellStyle name="Millares 16 3" xfId="1079"/>
    <cellStyle name="Millares 16 3 2" xfId="1080"/>
    <cellStyle name="Millares 16 3 2 2" xfId="1081"/>
    <cellStyle name="Millares 16 3 3" xfId="1082"/>
    <cellStyle name="Millares 16 4" xfId="1083"/>
    <cellStyle name="Millares 16 4 2" xfId="1084"/>
    <cellStyle name="Millares 16 5" xfId="1085"/>
    <cellStyle name="Millares 17" xfId="1086"/>
    <cellStyle name="Millares 17 2" xfId="1087"/>
    <cellStyle name="Millares 17 2 2" xfId="1088"/>
    <cellStyle name="Millares 17 2 2 2" xfId="1089"/>
    <cellStyle name="Millares 17 2 3" xfId="1090"/>
    <cellStyle name="Millares 17 3" xfId="1091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597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2"/>
    <cellStyle name="Normal 2 10" xfId="3368"/>
    <cellStyle name="Normal 2 10 2" xfId="3369"/>
    <cellStyle name="Normal 2 10 3" xfId="3370"/>
    <cellStyle name="Normal 2 11" xfId="3371"/>
    <cellStyle name="Normal 2 11 2" xfId="3372"/>
    <cellStyle name="Normal 2 11 3" xfId="3373"/>
    <cellStyle name="Normal 2 12" xfId="3374"/>
    <cellStyle name="Normal 2 12 2" xfId="3375"/>
    <cellStyle name="Normal 2 12 3" xfId="3376"/>
    <cellStyle name="Normal 2 12 4" xfId="3377"/>
    <cellStyle name="Normal 2 13" xfId="3378"/>
    <cellStyle name="Normal 2 13 2" xfId="3379"/>
    <cellStyle name="Normal 2 13 3" xfId="3380"/>
    <cellStyle name="Normal 2 14" xfId="3381"/>
    <cellStyle name="Normal 2 14 2" xfId="3382"/>
    <cellStyle name="Normal 2 14 3" xfId="3383"/>
    <cellStyle name="Normal 2 15" xfId="3384"/>
    <cellStyle name="Normal 2 15 2" xfId="3385"/>
    <cellStyle name="Normal 2 15 3" xfId="3386"/>
    <cellStyle name="Normal 2 16" xfId="3387"/>
    <cellStyle name="Normal 2 16 2" xfId="3388"/>
    <cellStyle name="Normal 2 16 3" xfId="3389"/>
    <cellStyle name="Normal 2 17" xfId="3390"/>
    <cellStyle name="Normal 2 17 2" xfId="3391"/>
    <cellStyle name="Normal 2 17 3" xfId="3392"/>
    <cellStyle name="Normal 2 18" xfId="3393"/>
    <cellStyle name="Normal 2 18 2" xfId="3394"/>
    <cellStyle name="Normal 2 18 2 2" xfId="3395"/>
    <cellStyle name="Normal 2 18 2 2 2" xfId="3396"/>
    <cellStyle name="Normal 2 18 2 2 2 2" xfId="3397"/>
    <cellStyle name="Normal 2 18 2 2 3" xfId="3398"/>
    <cellStyle name="Normal 2 18 2 3" xfId="3399"/>
    <cellStyle name="Normal 2 18 2 3 2" xfId="3400"/>
    <cellStyle name="Normal 2 18 2 4" xfId="3401"/>
    <cellStyle name="Normal 2 19" xfId="3402"/>
    <cellStyle name="Normal 2 19 2" xfId="3403"/>
    <cellStyle name="Normal 2 19 2 2" xfId="3404"/>
    <cellStyle name="Normal 2 19 2 2 2" xfId="3405"/>
    <cellStyle name="Normal 2 19 2 2 2 2" xfId="3406"/>
    <cellStyle name="Normal 2 19 2 2 3" xfId="3407"/>
    <cellStyle name="Normal 2 19 2 3" xfId="3408"/>
    <cellStyle name="Normal 2 19 2 3 2" xfId="3409"/>
    <cellStyle name="Normal 2 19 2 4" xfId="3410"/>
    <cellStyle name="Normal 2 19 3" xfId="3411"/>
    <cellStyle name="Normal 2 19 3 2" xfId="3412"/>
    <cellStyle name="Normal 2 19 3 2 2" xfId="3413"/>
    <cellStyle name="Normal 2 19 3 3" xfId="3414"/>
    <cellStyle name="Normal 2 19 4" xfId="3415"/>
    <cellStyle name="Normal 2 19 4 2" xfId="3416"/>
    <cellStyle name="Normal 2 19 5" xfId="3417"/>
    <cellStyle name="Normal 2 2" xfId="3418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06%20JUN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 refreshError="1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 refreshError="1">
        <row r="11">
          <cell r="B11">
            <v>670592.59</v>
          </cell>
        </row>
        <row r="15">
          <cell r="B15">
            <v>37049502.149999999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O53"/>
  <sheetViews>
    <sheetView tabSelected="1" zoomScale="85" zoomScaleNormal="85" workbookViewId="0">
      <selection activeCell="B11" sqref="B11"/>
    </sheetView>
  </sheetViews>
  <sheetFormatPr baseColWidth="10" defaultColWidth="10.28515625" defaultRowHeight="12.75" x14ac:dyDescent="0.25"/>
  <cols>
    <col min="1" max="1" width="67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9" width="15.5703125" style="1" bestFit="1" customWidth="1"/>
    <col min="10" max="10" width="12.85546875" style="1" bestFit="1" customWidth="1"/>
    <col min="11" max="12" width="10.28515625" style="1"/>
    <col min="13" max="13" width="15.28515625" style="1" customWidth="1"/>
    <col min="14" max="14" width="16.7109375" style="1" customWidth="1"/>
    <col min="15" max="15" width="13.7109375" style="1" customWidth="1"/>
    <col min="16" max="16384" width="10.28515625" style="1"/>
  </cols>
  <sheetData>
    <row r="1" spans="1:10" ht="55.5" customHeight="1" x14ac:dyDescent="0.25">
      <c r="A1" s="53" t="s">
        <v>29</v>
      </c>
      <c r="B1" s="54"/>
      <c r="C1" s="54"/>
      <c r="D1" s="54"/>
      <c r="E1" s="54"/>
      <c r="F1" s="54"/>
      <c r="G1" s="55"/>
    </row>
    <row r="2" spans="1:10" s="3" customFormat="1" ht="15.75" customHeight="1" x14ac:dyDescent="0.25">
      <c r="A2" s="2"/>
      <c r="B2" s="56" t="s">
        <v>0</v>
      </c>
      <c r="C2" s="57"/>
      <c r="D2" s="57"/>
      <c r="E2" s="57"/>
      <c r="F2" s="58"/>
      <c r="G2" s="59" t="s">
        <v>1</v>
      </c>
    </row>
    <row r="3" spans="1:10" s="8" customFormat="1" ht="27.75" customHeight="1" x14ac:dyDescent="0.2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0"/>
    </row>
    <row r="4" spans="1:10" x14ac:dyDescent="0.25">
      <c r="A4" s="9" t="s">
        <v>8</v>
      </c>
      <c r="B4" s="10">
        <v>0</v>
      </c>
      <c r="C4" s="10">
        <v>0</v>
      </c>
      <c r="D4" s="10">
        <f>+B4+C4</f>
        <v>0</v>
      </c>
      <c r="E4" s="10">
        <v>0</v>
      </c>
      <c r="F4" s="10">
        <v>0</v>
      </c>
      <c r="G4" s="10">
        <f>+F4-B4</f>
        <v>0</v>
      </c>
    </row>
    <row r="5" spans="1:10" x14ac:dyDescent="0.25">
      <c r="A5" s="11" t="s">
        <v>9</v>
      </c>
      <c r="B5" s="12">
        <v>0</v>
      </c>
      <c r="C5" s="12">
        <v>0</v>
      </c>
      <c r="D5" s="12">
        <f t="shared" ref="D5:D13" si="0">+B5+C5</f>
        <v>0</v>
      </c>
      <c r="E5" s="12">
        <v>0</v>
      </c>
      <c r="F5" s="12">
        <v>0</v>
      </c>
      <c r="G5" s="12">
        <f t="shared" ref="G5:G13" si="1">+F5-B5</f>
        <v>0</v>
      </c>
    </row>
    <row r="6" spans="1:10" x14ac:dyDescent="0.25">
      <c r="A6" s="9" t="s">
        <v>10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10" x14ac:dyDescent="0.25">
      <c r="A7" s="9" t="s">
        <v>11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  <c r="H7" s="13">
        <f>+D10-F10</f>
        <v>9430538.7599999998</v>
      </c>
    </row>
    <row r="8" spans="1:10" x14ac:dyDescent="0.25">
      <c r="A8" s="9" t="s">
        <v>12</v>
      </c>
      <c r="B8" s="12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10" x14ac:dyDescent="0.25">
      <c r="A9" s="11" t="s">
        <v>13</v>
      </c>
      <c r="B9" s="12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  <c r="J9" s="15"/>
    </row>
    <row r="10" spans="1:10" ht="15.75" customHeight="1" x14ac:dyDescent="0.25">
      <c r="A10" s="9" t="s">
        <v>14</v>
      </c>
      <c r="B10" s="12">
        <v>0</v>
      </c>
      <c r="C10" s="14">
        <f>11990259.17+'[11]0311_ACT_PEGT_FAC_2402'!B11-2000000-350000</f>
        <v>10310851.76</v>
      </c>
      <c r="D10" s="14">
        <f t="shared" si="0"/>
        <v>10310851.76</v>
      </c>
      <c r="E10" s="14">
        <v>880313</v>
      </c>
      <c r="F10" s="14">
        <v>880313</v>
      </c>
      <c r="G10" s="14">
        <f t="shared" si="1"/>
        <v>880313</v>
      </c>
      <c r="H10" s="16"/>
      <c r="I10" s="16"/>
      <c r="J10" s="16"/>
    </row>
    <row r="11" spans="1:10" ht="25.5" x14ac:dyDescent="0.25">
      <c r="A11" s="9" t="s">
        <v>21</v>
      </c>
      <c r="B11" s="14">
        <v>0</v>
      </c>
      <c r="C11" s="14">
        <f>65274562+2621313</f>
        <v>67895875</v>
      </c>
      <c r="D11" s="14">
        <f>+B11+C11</f>
        <v>67895875</v>
      </c>
      <c r="E11" s="14">
        <f>65274562+2621313</f>
        <v>67895875</v>
      </c>
      <c r="F11" s="14">
        <v>67895875</v>
      </c>
      <c r="G11" s="14">
        <f t="shared" si="1"/>
        <v>67895875</v>
      </c>
      <c r="H11" s="16"/>
      <c r="I11" s="16"/>
      <c r="J11" s="17"/>
    </row>
    <row r="12" spans="1:10" ht="25.5" x14ac:dyDescent="0.25">
      <c r="A12" s="9" t="s">
        <v>15</v>
      </c>
      <c r="B12" s="14">
        <v>0</v>
      </c>
      <c r="C12" s="14">
        <f>36699502.15+350000</f>
        <v>37049502.149999999</v>
      </c>
      <c r="D12" s="14">
        <f>+B12+C12</f>
        <v>37049502.149999999</v>
      </c>
      <c r="E12" s="14">
        <f>36699502.15+350000</f>
        <v>37049502.149999999</v>
      </c>
      <c r="F12" s="12">
        <f>'[11]0311_ACT_PEGT_FAC_2402'!B15</f>
        <v>37049502.149999999</v>
      </c>
      <c r="G12" s="12">
        <f t="shared" si="1"/>
        <v>37049502.149999999</v>
      </c>
      <c r="H12" s="16"/>
      <c r="I12" s="16"/>
      <c r="J12" s="17"/>
    </row>
    <row r="13" spans="1:10" x14ac:dyDescent="0.25">
      <c r="A13" s="9" t="s">
        <v>16</v>
      </c>
      <c r="B13" s="14">
        <v>0</v>
      </c>
      <c r="C13" s="14">
        <v>0</v>
      </c>
      <c r="D13" s="14">
        <f t="shared" si="0"/>
        <v>0</v>
      </c>
      <c r="E13" s="14">
        <v>0</v>
      </c>
      <c r="F13" s="12">
        <v>0</v>
      </c>
      <c r="G13" s="12">
        <f t="shared" si="1"/>
        <v>0</v>
      </c>
      <c r="H13" s="16"/>
      <c r="I13" s="16"/>
      <c r="J13" s="17"/>
    </row>
    <row r="14" spans="1:10" x14ac:dyDescent="0.25">
      <c r="A14" s="18"/>
      <c r="B14" s="19"/>
      <c r="C14" s="19"/>
      <c r="D14" s="19"/>
      <c r="E14" s="19"/>
      <c r="F14" s="20"/>
      <c r="G14" s="20"/>
      <c r="H14" s="16"/>
      <c r="I14" s="16"/>
      <c r="J14" s="17"/>
    </row>
    <row r="15" spans="1:10" ht="13.5" customHeight="1" x14ac:dyDescent="0.25">
      <c r="A15" s="21" t="s">
        <v>17</v>
      </c>
      <c r="B15" s="22">
        <f>SUM(B4:B13)</f>
        <v>0</v>
      </c>
      <c r="C15" s="22">
        <f t="shared" ref="C15:G15" si="2">SUM(C4:C13)</f>
        <v>115256228.91</v>
      </c>
      <c r="D15" s="22">
        <f t="shared" si="2"/>
        <v>115256228.91</v>
      </c>
      <c r="E15" s="22">
        <f>SUM(E4:E13)</f>
        <v>105825690.15000001</v>
      </c>
      <c r="F15" s="23">
        <f t="shared" si="2"/>
        <v>105825690.15000001</v>
      </c>
      <c r="G15" s="24">
        <f t="shared" si="2"/>
        <v>105825690.15000001</v>
      </c>
      <c r="H15" s="16"/>
      <c r="I15" s="16"/>
      <c r="J15" s="17"/>
    </row>
    <row r="16" spans="1:10" x14ac:dyDescent="0.25">
      <c r="A16" s="25"/>
      <c r="B16" s="26"/>
      <c r="C16" s="26"/>
      <c r="D16" s="27"/>
      <c r="E16" s="28" t="s">
        <v>28</v>
      </c>
      <c r="F16" s="29"/>
      <c r="G16" s="30">
        <f>IF(G15&gt;0,G15,0)</f>
        <v>105825690.15000001</v>
      </c>
    </row>
    <row r="17" spans="1:15" ht="10.5" customHeight="1" x14ac:dyDescent="0.25">
      <c r="A17" s="31"/>
      <c r="B17" s="61" t="s">
        <v>0</v>
      </c>
      <c r="C17" s="62"/>
      <c r="D17" s="62"/>
      <c r="E17" s="62"/>
      <c r="F17" s="63"/>
      <c r="G17" s="64" t="s">
        <v>1</v>
      </c>
      <c r="M17" s="16"/>
    </row>
    <row r="18" spans="1:15" ht="33" customHeight="1" x14ac:dyDescent="0.25">
      <c r="A18" s="32" t="s">
        <v>2</v>
      </c>
      <c r="B18" s="33" t="s">
        <v>3</v>
      </c>
      <c r="C18" s="34" t="s">
        <v>4</v>
      </c>
      <c r="D18" s="34" t="s">
        <v>5</v>
      </c>
      <c r="E18" s="34" t="s">
        <v>6</v>
      </c>
      <c r="F18" s="35" t="s">
        <v>7</v>
      </c>
      <c r="G18" s="65"/>
      <c r="M18" s="16"/>
    </row>
    <row r="19" spans="1:15" x14ac:dyDescent="0.25">
      <c r="A19" s="36" t="s">
        <v>18</v>
      </c>
      <c r="B19" s="37">
        <f>+B20+B21+B22+B23+B24+B25+B26+B27</f>
        <v>0</v>
      </c>
      <c r="C19" s="37">
        <f>+C20+C21+C22+C23+C24+C25+C26+C27</f>
        <v>0</v>
      </c>
      <c r="D19" s="37">
        <f>+B19+C19</f>
        <v>0</v>
      </c>
      <c r="E19" s="37">
        <f>+E20+E21+E22+E23+E24+E25+E26+E27</f>
        <v>0</v>
      </c>
      <c r="F19" s="37">
        <f>+F20+F21+F22+F23+F24+F25+F26+F27</f>
        <v>0</v>
      </c>
      <c r="G19" s="37">
        <f>+F19-B19</f>
        <v>0</v>
      </c>
      <c r="M19" s="16"/>
    </row>
    <row r="20" spans="1:15" x14ac:dyDescent="0.25">
      <c r="A20" s="38" t="s">
        <v>8</v>
      </c>
      <c r="B20" s="39">
        <v>0</v>
      </c>
      <c r="C20" s="39">
        <v>0</v>
      </c>
      <c r="D20" s="39">
        <f>+B20+C20</f>
        <v>0</v>
      </c>
      <c r="E20" s="39">
        <v>0</v>
      </c>
      <c r="F20" s="39">
        <v>0</v>
      </c>
      <c r="G20" s="39">
        <f>+F20-B20</f>
        <v>0</v>
      </c>
      <c r="M20" s="16"/>
      <c r="N20" s="16"/>
    </row>
    <row r="21" spans="1:15" x14ac:dyDescent="0.25">
      <c r="A21" s="38" t="s">
        <v>9</v>
      </c>
      <c r="B21" s="39">
        <v>0</v>
      </c>
      <c r="C21" s="39">
        <v>0</v>
      </c>
      <c r="D21" s="39">
        <f t="shared" ref="D21:D27" si="3">+B21+C21</f>
        <v>0</v>
      </c>
      <c r="E21" s="39">
        <v>0</v>
      </c>
      <c r="F21" s="39">
        <v>0</v>
      </c>
      <c r="G21" s="39">
        <f t="shared" ref="G21:G27" si="4">+F21-B21</f>
        <v>0</v>
      </c>
      <c r="M21" s="16"/>
      <c r="N21" s="16"/>
    </row>
    <row r="22" spans="1:15" x14ac:dyDescent="0.25">
      <c r="A22" s="38" t="s">
        <v>10</v>
      </c>
      <c r="B22" s="39">
        <v>0</v>
      </c>
      <c r="C22" s="39">
        <v>0</v>
      </c>
      <c r="D22" s="39">
        <f t="shared" si="3"/>
        <v>0</v>
      </c>
      <c r="E22" s="39">
        <v>0</v>
      </c>
      <c r="F22" s="39">
        <v>0</v>
      </c>
      <c r="G22" s="39">
        <f t="shared" si="4"/>
        <v>0</v>
      </c>
      <c r="M22" s="16"/>
      <c r="N22" s="16"/>
    </row>
    <row r="23" spans="1:15" x14ac:dyDescent="0.25">
      <c r="A23" s="38" t="s">
        <v>11</v>
      </c>
      <c r="B23" s="39">
        <v>0</v>
      </c>
      <c r="C23" s="39">
        <v>0</v>
      </c>
      <c r="D23" s="39">
        <f t="shared" si="3"/>
        <v>0</v>
      </c>
      <c r="E23" s="39">
        <v>0</v>
      </c>
      <c r="F23" s="39">
        <v>0</v>
      </c>
      <c r="G23" s="39">
        <f t="shared" si="4"/>
        <v>0</v>
      </c>
      <c r="M23" s="16"/>
      <c r="N23" s="16"/>
    </row>
    <row r="24" spans="1:15" ht="14.25" x14ac:dyDescent="0.25">
      <c r="A24" s="38" t="s">
        <v>19</v>
      </c>
      <c r="B24" s="39">
        <v>0</v>
      </c>
      <c r="C24" s="39">
        <v>0</v>
      </c>
      <c r="D24" s="39">
        <f t="shared" si="3"/>
        <v>0</v>
      </c>
      <c r="E24" s="39">
        <v>0</v>
      </c>
      <c r="F24" s="39">
        <v>0</v>
      </c>
      <c r="G24" s="39">
        <f t="shared" si="4"/>
        <v>0</v>
      </c>
      <c r="M24" s="16"/>
      <c r="N24" s="16"/>
    </row>
    <row r="25" spans="1:15" ht="14.25" x14ac:dyDescent="0.25">
      <c r="A25" s="38" t="s">
        <v>20</v>
      </c>
      <c r="B25" s="39">
        <v>0</v>
      </c>
      <c r="C25" s="39">
        <v>0</v>
      </c>
      <c r="D25" s="39">
        <f t="shared" si="3"/>
        <v>0</v>
      </c>
      <c r="E25" s="39">
        <v>0</v>
      </c>
      <c r="F25" s="39">
        <v>0</v>
      </c>
      <c r="G25" s="39">
        <f t="shared" si="4"/>
        <v>0</v>
      </c>
      <c r="M25" s="16"/>
      <c r="N25" s="16"/>
    </row>
    <row r="26" spans="1:15" ht="25.5" x14ac:dyDescent="0.25">
      <c r="A26" s="38" t="s">
        <v>21</v>
      </c>
      <c r="B26" s="39">
        <v>0</v>
      </c>
      <c r="C26" s="39">
        <v>0</v>
      </c>
      <c r="D26" s="39">
        <f t="shared" si="3"/>
        <v>0</v>
      </c>
      <c r="E26" s="39">
        <v>0</v>
      </c>
      <c r="F26" s="39">
        <v>0</v>
      </c>
      <c r="G26" s="39">
        <f t="shared" si="4"/>
        <v>0</v>
      </c>
      <c r="M26" s="16"/>
      <c r="N26" s="16"/>
    </row>
    <row r="27" spans="1:15" ht="25.5" x14ac:dyDescent="0.25">
      <c r="A27" s="38" t="s">
        <v>15</v>
      </c>
      <c r="B27" s="39">
        <v>0</v>
      </c>
      <c r="C27" s="39">
        <v>0</v>
      </c>
      <c r="D27" s="39">
        <f t="shared" si="3"/>
        <v>0</v>
      </c>
      <c r="E27" s="39">
        <v>0</v>
      </c>
      <c r="F27" s="39">
        <v>0</v>
      </c>
      <c r="G27" s="39">
        <f t="shared" si="4"/>
        <v>0</v>
      </c>
      <c r="M27" s="16"/>
      <c r="N27" s="16"/>
    </row>
    <row r="28" spans="1:15" x14ac:dyDescent="0.25">
      <c r="A28" s="38"/>
      <c r="B28" s="39"/>
      <c r="C28" s="39"/>
      <c r="D28" s="39"/>
      <c r="E28" s="39"/>
      <c r="F28" s="39"/>
      <c r="G28" s="39"/>
      <c r="M28" s="16"/>
      <c r="N28" s="16"/>
    </row>
    <row r="29" spans="1:15" ht="42" customHeight="1" x14ac:dyDescent="0.25">
      <c r="A29" s="40" t="s">
        <v>22</v>
      </c>
      <c r="B29" s="41">
        <f>+B30+B31+B32+B33</f>
        <v>0</v>
      </c>
      <c r="C29" s="41">
        <f>+C30+C31+C32+C33</f>
        <v>115256228.91000001</v>
      </c>
      <c r="D29" s="41">
        <f>+B29+C29</f>
        <v>115256228.91000001</v>
      </c>
      <c r="E29" s="41">
        <f>+E30+E31+E32+E33</f>
        <v>105825690.15000001</v>
      </c>
      <c r="F29" s="41">
        <f>+F30+F31+F32+F33</f>
        <v>105825690.15000001</v>
      </c>
      <c r="G29" s="41">
        <f>+F29-B29</f>
        <v>105825690.15000001</v>
      </c>
      <c r="M29" s="16"/>
      <c r="N29" s="16"/>
    </row>
    <row r="30" spans="1:15" x14ac:dyDescent="0.25">
      <c r="A30" s="38" t="s">
        <v>9</v>
      </c>
      <c r="B30" s="39">
        <v>0</v>
      </c>
      <c r="C30" s="39">
        <v>0</v>
      </c>
      <c r="D30" s="39">
        <f>+B30+C30</f>
        <v>0</v>
      </c>
      <c r="E30" s="39">
        <v>0</v>
      </c>
      <c r="F30" s="39">
        <v>0</v>
      </c>
      <c r="G30" s="39">
        <f t="shared" ref="G30:G33" si="5">+F30-B30</f>
        <v>0</v>
      </c>
      <c r="M30" s="16"/>
      <c r="N30" s="42"/>
      <c r="O30" s="42"/>
    </row>
    <row r="31" spans="1:15" x14ac:dyDescent="0.25">
      <c r="A31" s="38" t="s">
        <v>12</v>
      </c>
      <c r="B31" s="39">
        <v>0</v>
      </c>
      <c r="C31" s="39">
        <v>0</v>
      </c>
      <c r="D31" s="39">
        <f t="shared" ref="D31:D33" si="6">+B31+C31</f>
        <v>0</v>
      </c>
      <c r="E31" s="39">
        <v>0</v>
      </c>
      <c r="F31" s="39">
        <v>0</v>
      </c>
      <c r="G31" s="39">
        <f t="shared" si="5"/>
        <v>0</v>
      </c>
      <c r="M31" s="16"/>
      <c r="O31" s="42"/>
    </row>
    <row r="32" spans="1:15" ht="14.25" x14ac:dyDescent="0.25">
      <c r="A32" s="38" t="s">
        <v>23</v>
      </c>
      <c r="B32" s="39">
        <v>0</v>
      </c>
      <c r="C32" s="39">
        <f>C10</f>
        <v>10310851.76</v>
      </c>
      <c r="D32" s="39">
        <f t="shared" si="6"/>
        <v>10310851.76</v>
      </c>
      <c r="E32" s="39">
        <f>E10</f>
        <v>880313</v>
      </c>
      <c r="F32" s="39">
        <f>F10</f>
        <v>880313</v>
      </c>
      <c r="G32" s="39">
        <f t="shared" si="5"/>
        <v>880313</v>
      </c>
      <c r="M32" s="16"/>
      <c r="O32" s="42"/>
    </row>
    <row r="33" spans="1:15" ht="25.5" x14ac:dyDescent="0.25">
      <c r="A33" s="38" t="s">
        <v>15</v>
      </c>
      <c r="B33" s="39">
        <v>0</v>
      </c>
      <c r="C33" s="39">
        <f>C12+C11</f>
        <v>104945377.15000001</v>
      </c>
      <c r="D33" s="39">
        <f t="shared" si="6"/>
        <v>104945377.15000001</v>
      </c>
      <c r="E33" s="39">
        <f>E12+E11</f>
        <v>104945377.15000001</v>
      </c>
      <c r="F33" s="39">
        <f>F12+F11</f>
        <v>104945377.15000001</v>
      </c>
      <c r="G33" s="39">
        <f t="shared" si="5"/>
        <v>104945377.15000001</v>
      </c>
      <c r="M33" s="42"/>
      <c r="O33" s="42"/>
    </row>
    <row r="34" spans="1:15" x14ac:dyDescent="0.25">
      <c r="A34" s="43"/>
      <c r="B34" s="39"/>
      <c r="C34" s="39"/>
      <c r="D34" s="39"/>
      <c r="E34" s="39"/>
      <c r="F34" s="39"/>
      <c r="G34" s="39"/>
      <c r="M34" s="42"/>
      <c r="N34" s="42"/>
      <c r="O34" s="42"/>
    </row>
    <row r="35" spans="1:15" ht="13.5" customHeight="1" x14ac:dyDescent="0.25">
      <c r="A35" s="44" t="s">
        <v>16</v>
      </c>
      <c r="B35" s="41">
        <f>+B36</f>
        <v>0</v>
      </c>
      <c r="C35" s="41">
        <f>+C36</f>
        <v>0</v>
      </c>
      <c r="D35" s="41">
        <f>+B35+C35</f>
        <v>0</v>
      </c>
      <c r="E35" s="41">
        <f>+E36</f>
        <v>0</v>
      </c>
      <c r="F35" s="41">
        <f>+F36</f>
        <v>0</v>
      </c>
      <c r="G35" s="41">
        <f>+F35-B35</f>
        <v>0</v>
      </c>
      <c r="N35" s="42"/>
    </row>
    <row r="36" spans="1:15" ht="13.5" customHeight="1" x14ac:dyDescent="0.25">
      <c r="A36" s="38" t="s">
        <v>16</v>
      </c>
      <c r="B36" s="39">
        <v>0</v>
      </c>
      <c r="C36" s="39">
        <v>0</v>
      </c>
      <c r="D36" s="39">
        <f>+B36+C36</f>
        <v>0</v>
      </c>
      <c r="E36" s="39">
        <v>0</v>
      </c>
      <c r="F36" s="39">
        <v>0</v>
      </c>
      <c r="G36" s="39">
        <f>+F36-B36</f>
        <v>0</v>
      </c>
    </row>
    <row r="37" spans="1:15" x14ac:dyDescent="0.25">
      <c r="A37" s="45"/>
      <c r="B37" s="46"/>
      <c r="C37" s="46"/>
      <c r="D37" s="46"/>
      <c r="E37" s="46"/>
      <c r="F37" s="46"/>
      <c r="G37" s="46"/>
    </row>
    <row r="38" spans="1:15" x14ac:dyDescent="0.25">
      <c r="A38" s="47" t="s">
        <v>17</v>
      </c>
      <c r="B38" s="22">
        <f>+B19+B29+B35</f>
        <v>0</v>
      </c>
      <c r="C38" s="22">
        <f>+C19+C29+C35</f>
        <v>115256228.91000001</v>
      </c>
      <c r="D38" s="22">
        <f>+B38+C38</f>
        <v>115256228.91000001</v>
      </c>
      <c r="E38" s="22">
        <f>+E19+E29+E35</f>
        <v>105825690.15000001</v>
      </c>
      <c r="F38" s="22">
        <f>+F19+F29+F35</f>
        <v>105825690.15000001</v>
      </c>
      <c r="G38" s="22">
        <f>+G19+G29+G35</f>
        <v>105825690.15000001</v>
      </c>
    </row>
    <row r="39" spans="1:15" x14ac:dyDescent="0.25">
      <c r="A39" s="48"/>
      <c r="B39" s="26"/>
      <c r="C39" s="26"/>
      <c r="D39" s="26"/>
      <c r="E39" s="28" t="s">
        <v>28</v>
      </c>
      <c r="F39" s="49"/>
      <c r="G39" s="30">
        <f>IF(G38&gt;0,G38,0)</f>
        <v>105825690.15000001</v>
      </c>
    </row>
    <row r="40" spans="1:15" ht="29.25" customHeight="1" x14ac:dyDescent="0.25">
      <c r="A40" s="50" t="s">
        <v>24</v>
      </c>
      <c r="B40" s="50"/>
      <c r="C40" s="50"/>
      <c r="D40" s="50"/>
      <c r="E40" s="50"/>
      <c r="F40" s="50"/>
      <c r="G40" s="50"/>
    </row>
    <row r="41" spans="1:15" ht="18.75" customHeight="1" x14ac:dyDescent="0.25">
      <c r="A41" s="1" t="s">
        <v>25</v>
      </c>
    </row>
    <row r="42" spans="1:15" ht="40.5" customHeight="1" x14ac:dyDescent="0.25">
      <c r="A42" s="66" t="s">
        <v>26</v>
      </c>
      <c r="B42" s="66"/>
      <c r="C42" s="66"/>
      <c r="D42" s="66"/>
      <c r="E42" s="66"/>
      <c r="F42" s="66"/>
      <c r="G42" s="66"/>
    </row>
    <row r="43" spans="1:15" ht="20.25" customHeight="1" x14ac:dyDescent="0.25">
      <c r="A43" s="52" t="s">
        <v>27</v>
      </c>
      <c r="B43" s="52"/>
      <c r="C43" s="52"/>
      <c r="D43" s="52"/>
      <c r="E43" s="52"/>
      <c r="F43" s="52"/>
      <c r="G43" s="52"/>
    </row>
    <row r="46" spans="1:15" x14ac:dyDescent="0.25">
      <c r="A46" s="1" t="str">
        <f>[11]Hoja2!A1</f>
        <v>Ing. Marisol Suárez Correa</v>
      </c>
      <c r="C46" s="1" t="str">
        <f>[11]Hoja2!C1</f>
        <v xml:space="preserve">C.P. Juan  Lara Centeno </v>
      </c>
    </row>
    <row r="47" spans="1:15" x14ac:dyDescent="0.25">
      <c r="A47" s="1" t="str">
        <f>[11]Hoja2!A2</f>
        <v>Presidenta Suplente del Comité</v>
      </c>
      <c r="C47" s="1" t="str">
        <f>[11]Hoja2!C2</f>
        <v xml:space="preserve">Dirección de Control y Seguimiento de Fideicomisos </v>
      </c>
    </row>
    <row r="53" spans="2:7" x14ac:dyDescent="0.25">
      <c r="B53" s="51"/>
      <c r="C53" s="51"/>
      <c r="D53" s="51"/>
      <c r="E53" s="51"/>
      <c r="F53" s="51"/>
      <c r="G53" s="51"/>
    </row>
  </sheetData>
  <mergeCells count="7">
    <mergeCell ref="A43:G43"/>
    <mergeCell ref="A1:G1"/>
    <mergeCell ref="B2:F2"/>
    <mergeCell ref="G2:G3"/>
    <mergeCell ref="B17:F17"/>
    <mergeCell ref="G17:G18"/>
    <mergeCell ref="A42:G42"/>
  </mergeCells>
  <pageMargins left="0.70866141732283472" right="0.70866141732283472" top="0" bottom="0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Pavilion G4</cp:lastModifiedBy>
  <dcterms:created xsi:type="dcterms:W3CDTF">2025-07-08T22:59:13Z</dcterms:created>
  <dcterms:modified xsi:type="dcterms:W3CDTF">2025-10-12T05:13:31Z</dcterms:modified>
</cp:coreProperties>
</file>