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6 a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#REF!</definedName>
    <definedName name="_xlnm.Print_Area" localSheetId="0">'Formato 6 a)'!$A$1:$G$174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#REF!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#REF!</definedName>
    <definedName name="ju">#REF!</definedName>
    <definedName name="mao">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#REF!</definedName>
    <definedName name="TCFEEIS">#REF!</definedName>
    <definedName name="_xlnm.Print_Titles" localSheetId="0">'Formato 6 a)'!$2:$8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A170" i="1"/>
  <c r="D169" i="1"/>
  <c r="A169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D84" i="1" s="1"/>
  <c r="C146" i="1"/>
  <c r="B146" i="1"/>
  <c r="G145" i="1"/>
  <c r="G144" i="1"/>
  <c r="G143" i="1"/>
  <c r="G142" i="1"/>
  <c r="G141" i="1"/>
  <c r="G140" i="1"/>
  <c r="G137" i="1" s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3" i="1" s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F84" i="1" s="1"/>
  <c r="E93" i="1"/>
  <c r="D93" i="1"/>
  <c r="C93" i="1"/>
  <c r="B93" i="1"/>
  <c r="B84" i="1" s="1"/>
  <c r="G92" i="1"/>
  <c r="G91" i="1"/>
  <c r="G90" i="1"/>
  <c r="G89" i="1"/>
  <c r="G88" i="1"/>
  <c r="G87" i="1"/>
  <c r="G86" i="1"/>
  <c r="G85" i="1"/>
  <c r="F85" i="1"/>
  <c r="E85" i="1"/>
  <c r="D85" i="1"/>
  <c r="C85" i="1"/>
  <c r="C84" i="1" s="1"/>
  <c r="B85" i="1"/>
  <c r="E84" i="1"/>
  <c r="G82" i="1"/>
  <c r="F82" i="1"/>
  <c r="E82" i="1"/>
  <c r="D82" i="1"/>
  <c r="C82" i="1"/>
  <c r="B82" i="1"/>
  <c r="F81" i="1"/>
  <c r="E81" i="1"/>
  <c r="D81" i="1"/>
  <c r="G81" i="1" s="1"/>
  <c r="C81" i="1"/>
  <c r="B81" i="1"/>
  <c r="G80" i="1"/>
  <c r="F80" i="1"/>
  <c r="E80" i="1"/>
  <c r="D80" i="1"/>
  <c r="C80" i="1"/>
  <c r="B80" i="1"/>
  <c r="F79" i="1"/>
  <c r="E79" i="1"/>
  <c r="D79" i="1"/>
  <c r="G79" i="1" s="1"/>
  <c r="C79" i="1"/>
  <c r="B79" i="1"/>
  <c r="G78" i="1"/>
  <c r="F78" i="1"/>
  <c r="E78" i="1"/>
  <c r="D78" i="1"/>
  <c r="C78" i="1"/>
  <c r="B78" i="1"/>
  <c r="F77" i="1"/>
  <c r="E77" i="1"/>
  <c r="D77" i="1"/>
  <c r="G77" i="1" s="1"/>
  <c r="C77" i="1"/>
  <c r="B77" i="1"/>
  <c r="G76" i="1"/>
  <c r="F76" i="1"/>
  <c r="E76" i="1"/>
  <c r="D76" i="1"/>
  <c r="C76" i="1"/>
  <c r="C75" i="1" s="1"/>
  <c r="B76" i="1"/>
  <c r="F75" i="1"/>
  <c r="E75" i="1"/>
  <c r="D75" i="1"/>
  <c r="B75" i="1"/>
  <c r="G74" i="1"/>
  <c r="F74" i="1"/>
  <c r="E74" i="1"/>
  <c r="D74" i="1"/>
  <c r="C74" i="1"/>
  <c r="B74" i="1"/>
  <c r="F73" i="1"/>
  <c r="E73" i="1"/>
  <c r="D73" i="1"/>
  <c r="G73" i="1" s="1"/>
  <c r="C73" i="1"/>
  <c r="B73" i="1"/>
  <c r="G72" i="1"/>
  <c r="G71" i="1" s="1"/>
  <c r="F72" i="1"/>
  <c r="E72" i="1"/>
  <c r="D72" i="1"/>
  <c r="C72" i="1"/>
  <c r="C71" i="1" s="1"/>
  <c r="B72" i="1"/>
  <c r="F71" i="1"/>
  <c r="E71" i="1"/>
  <c r="D71" i="1"/>
  <c r="B71" i="1"/>
  <c r="G70" i="1"/>
  <c r="F70" i="1"/>
  <c r="D70" i="1"/>
  <c r="B70" i="1"/>
  <c r="G69" i="1"/>
  <c r="F69" i="1"/>
  <c r="E69" i="1"/>
  <c r="D69" i="1"/>
  <c r="C69" i="1"/>
  <c r="B69" i="1"/>
  <c r="E68" i="1"/>
  <c r="G67" i="1"/>
  <c r="F67" i="1"/>
  <c r="F68" i="1" s="1"/>
  <c r="E67" i="1"/>
  <c r="D67" i="1"/>
  <c r="D68" i="1" s="1"/>
  <c r="G68" i="1" s="1"/>
  <c r="C67" i="1"/>
  <c r="C68" i="1" s="1"/>
  <c r="B67" i="1"/>
  <c r="B68" i="1" s="1"/>
  <c r="F66" i="1"/>
  <c r="E66" i="1"/>
  <c r="D66" i="1"/>
  <c r="G66" i="1" s="1"/>
  <c r="C66" i="1"/>
  <c r="B66" i="1"/>
  <c r="G65" i="1"/>
  <c r="F65" i="1"/>
  <c r="E65" i="1"/>
  <c r="D65" i="1"/>
  <c r="C65" i="1"/>
  <c r="B65" i="1"/>
  <c r="F64" i="1"/>
  <c r="E64" i="1"/>
  <c r="G64" i="1" s="1"/>
  <c r="D64" i="1"/>
  <c r="C64" i="1"/>
  <c r="B64" i="1"/>
  <c r="G63" i="1"/>
  <c r="G62" i="1" s="1"/>
  <c r="F63" i="1"/>
  <c r="E63" i="1"/>
  <c r="D63" i="1"/>
  <c r="C63" i="1"/>
  <c r="C62" i="1" s="1"/>
  <c r="B63" i="1"/>
  <c r="F62" i="1"/>
  <c r="E62" i="1"/>
  <c r="D62" i="1"/>
  <c r="B62" i="1"/>
  <c r="G61" i="1"/>
  <c r="F61" i="1"/>
  <c r="E61" i="1"/>
  <c r="D61" i="1"/>
  <c r="C61" i="1"/>
  <c r="B61" i="1"/>
  <c r="F60" i="1"/>
  <c r="E60" i="1"/>
  <c r="G60" i="1" s="1"/>
  <c r="D60" i="1"/>
  <c r="C60" i="1"/>
  <c r="B60" i="1"/>
  <c r="G59" i="1"/>
  <c r="G58" i="1" s="1"/>
  <c r="F59" i="1"/>
  <c r="E59" i="1"/>
  <c r="D59" i="1"/>
  <c r="D58" i="1" s="1"/>
  <c r="C59" i="1"/>
  <c r="C58" i="1" s="1"/>
  <c r="B59" i="1"/>
  <c r="F58" i="1"/>
  <c r="E58" i="1"/>
  <c r="B58" i="1"/>
  <c r="G57" i="1"/>
  <c r="F57" i="1"/>
  <c r="E57" i="1"/>
  <c r="D57" i="1"/>
  <c r="C57" i="1"/>
  <c r="B57" i="1"/>
  <c r="F56" i="1"/>
  <c r="E56" i="1"/>
  <c r="G56" i="1" s="1"/>
  <c r="D56" i="1"/>
  <c r="C56" i="1"/>
  <c r="B56" i="1"/>
  <c r="G55" i="1"/>
  <c r="F55" i="1"/>
  <c r="E55" i="1"/>
  <c r="D55" i="1"/>
  <c r="C55" i="1"/>
  <c r="B55" i="1"/>
  <c r="E54" i="1"/>
  <c r="G54" i="1" s="1"/>
  <c r="D54" i="1"/>
  <c r="B54" i="1"/>
  <c r="G53" i="1"/>
  <c r="B53" i="1"/>
  <c r="G52" i="1"/>
  <c r="B52" i="1"/>
  <c r="G51" i="1"/>
  <c r="B51" i="1"/>
  <c r="G50" i="1"/>
  <c r="B50" i="1"/>
  <c r="D49" i="1"/>
  <c r="B49" i="1"/>
  <c r="B48" i="1" s="1"/>
  <c r="D48" i="1"/>
  <c r="C48" i="1"/>
  <c r="F47" i="1"/>
  <c r="E47" i="1"/>
  <c r="G47" i="1" s="1"/>
  <c r="D47" i="1"/>
  <c r="C47" i="1"/>
  <c r="B47" i="1"/>
  <c r="G46" i="1"/>
  <c r="F46" i="1"/>
  <c r="E46" i="1"/>
  <c r="D46" i="1"/>
  <c r="C46" i="1"/>
  <c r="B46" i="1"/>
  <c r="F45" i="1"/>
  <c r="E45" i="1"/>
  <c r="G45" i="1" s="1"/>
  <c r="D45" i="1"/>
  <c r="C45" i="1"/>
  <c r="B45" i="1"/>
  <c r="G44" i="1"/>
  <c r="F44" i="1"/>
  <c r="E44" i="1"/>
  <c r="D44" i="1"/>
  <c r="C44" i="1"/>
  <c r="B44" i="1"/>
  <c r="F43" i="1"/>
  <c r="E43" i="1"/>
  <c r="G43" i="1" s="1"/>
  <c r="D43" i="1"/>
  <c r="C43" i="1"/>
  <c r="B43" i="1"/>
  <c r="G42" i="1"/>
  <c r="F42" i="1"/>
  <c r="E42" i="1"/>
  <c r="D42" i="1"/>
  <c r="C42" i="1"/>
  <c r="B42" i="1"/>
  <c r="F41" i="1"/>
  <c r="F38" i="1" s="1"/>
  <c r="E41" i="1"/>
  <c r="G41" i="1" s="1"/>
  <c r="D41" i="1"/>
  <c r="C41" i="1"/>
  <c r="B41" i="1"/>
  <c r="G40" i="1"/>
  <c r="B40" i="1"/>
  <c r="G39" i="1"/>
  <c r="B39" i="1"/>
  <c r="B38" i="1" s="1"/>
  <c r="D38" i="1"/>
  <c r="C38" i="1"/>
  <c r="G37" i="1"/>
  <c r="B37" i="1"/>
  <c r="B36" i="1"/>
  <c r="D36" i="1" s="1"/>
  <c r="D35" i="1"/>
  <c r="E35" i="1" s="1"/>
  <c r="F35" i="1" s="1"/>
  <c r="B35" i="1"/>
  <c r="B34" i="1"/>
  <c r="D34" i="1" s="1"/>
  <c r="B33" i="1"/>
  <c r="D33" i="1" s="1"/>
  <c r="B32" i="1"/>
  <c r="D32" i="1" s="1"/>
  <c r="B31" i="1"/>
  <c r="D31" i="1" s="1"/>
  <c r="D30" i="1"/>
  <c r="E30" i="1" s="1"/>
  <c r="B30" i="1"/>
  <c r="G29" i="1"/>
  <c r="B29" i="1"/>
  <c r="C28" i="1"/>
  <c r="E27" i="1"/>
  <c r="F27" i="1" s="1"/>
  <c r="D27" i="1"/>
  <c r="G27" i="1" s="1"/>
  <c r="B27" i="1"/>
  <c r="B26" i="1"/>
  <c r="D26" i="1" s="1"/>
  <c r="B25" i="1"/>
  <c r="D25" i="1" s="1"/>
  <c r="D24" i="1"/>
  <c r="E24" i="1" s="1"/>
  <c r="F24" i="1" s="1"/>
  <c r="B24" i="1"/>
  <c r="E23" i="1"/>
  <c r="F23" i="1" s="1"/>
  <c r="D23" i="1"/>
  <c r="G23" i="1" s="1"/>
  <c r="B23" i="1"/>
  <c r="B22" i="1"/>
  <c r="D22" i="1" s="1"/>
  <c r="B21" i="1"/>
  <c r="D21" i="1" s="1"/>
  <c r="D20" i="1"/>
  <c r="E20" i="1" s="1"/>
  <c r="F20" i="1" s="1"/>
  <c r="B20" i="1"/>
  <c r="E19" i="1"/>
  <c r="F19" i="1" s="1"/>
  <c r="D19" i="1"/>
  <c r="G19" i="1" s="1"/>
  <c r="B19" i="1"/>
  <c r="C18" i="1"/>
  <c r="B18" i="1"/>
  <c r="F17" i="1"/>
  <c r="E17" i="1"/>
  <c r="D17" i="1"/>
  <c r="G17" i="1" s="1"/>
  <c r="C17" i="1"/>
  <c r="B17" i="1"/>
  <c r="F16" i="1"/>
  <c r="E16" i="1"/>
  <c r="G16" i="1" s="1"/>
  <c r="D16" i="1"/>
  <c r="C16" i="1"/>
  <c r="B16" i="1"/>
  <c r="F15" i="1"/>
  <c r="E15" i="1"/>
  <c r="D15" i="1"/>
  <c r="G15" i="1" s="1"/>
  <c r="C15" i="1"/>
  <c r="B15" i="1"/>
  <c r="F14" i="1"/>
  <c r="E14" i="1"/>
  <c r="G14" i="1" s="1"/>
  <c r="D14" i="1"/>
  <c r="C14" i="1"/>
  <c r="B14" i="1"/>
  <c r="F13" i="1"/>
  <c r="E13" i="1"/>
  <c r="D13" i="1"/>
  <c r="G13" i="1" s="1"/>
  <c r="C13" i="1"/>
  <c r="B13" i="1"/>
  <c r="G12" i="1"/>
  <c r="B12" i="1"/>
  <c r="F11" i="1"/>
  <c r="E11" i="1"/>
  <c r="D11" i="1"/>
  <c r="D10" i="1" s="1"/>
  <c r="C11" i="1"/>
  <c r="B11" i="1"/>
  <c r="F10" i="1"/>
  <c r="E10" i="1"/>
  <c r="C10" i="1"/>
  <c r="B10" i="1"/>
  <c r="A5" i="1"/>
  <c r="A2" i="1"/>
  <c r="E32" i="1" l="1"/>
  <c r="F32" i="1" s="1"/>
  <c r="G32" i="1"/>
  <c r="E22" i="1"/>
  <c r="F22" i="1" s="1"/>
  <c r="E31" i="1"/>
  <c r="G31" i="1" s="1"/>
  <c r="E25" i="1"/>
  <c r="F25" i="1" s="1"/>
  <c r="E33" i="1"/>
  <c r="F33" i="1" s="1"/>
  <c r="E36" i="1"/>
  <c r="F36" i="1" s="1"/>
  <c r="G38" i="1"/>
  <c r="G75" i="1"/>
  <c r="G84" i="1"/>
  <c r="E21" i="1"/>
  <c r="F21" i="1" s="1"/>
  <c r="F18" i="1" s="1"/>
  <c r="G21" i="1"/>
  <c r="G26" i="1"/>
  <c r="E26" i="1"/>
  <c r="F26" i="1" s="1"/>
  <c r="C9" i="1"/>
  <c r="C159" i="1" s="1"/>
  <c r="C177" i="1" s="1"/>
  <c r="F30" i="1"/>
  <c r="E34" i="1"/>
  <c r="F34" i="1" s="1"/>
  <c r="G11" i="1"/>
  <c r="G10" i="1" s="1"/>
  <c r="G20" i="1"/>
  <c r="G24" i="1"/>
  <c r="B28" i="1"/>
  <c r="B9" i="1" s="1"/>
  <c r="B159" i="1" s="1"/>
  <c r="G30" i="1"/>
  <c r="G35" i="1"/>
  <c r="E49" i="1"/>
  <c r="D28" i="1"/>
  <c r="D9" i="1" s="1"/>
  <c r="D159" i="1" s="1"/>
  <c r="D177" i="1" s="1"/>
  <c r="F54" i="1"/>
  <c r="D18" i="1"/>
  <c r="E38" i="1"/>
  <c r="E18" i="1" l="1"/>
  <c r="E9" i="1" s="1"/>
  <c r="E159" i="1" s="1"/>
  <c r="E177" i="1" s="1"/>
  <c r="E28" i="1"/>
  <c r="G36" i="1"/>
  <c r="G25" i="1"/>
  <c r="E48" i="1"/>
  <c r="F49" i="1"/>
  <c r="F48" i="1" s="1"/>
  <c r="F28" i="1"/>
  <c r="F9" i="1" s="1"/>
  <c r="F159" i="1" s="1"/>
  <c r="F177" i="1" s="1"/>
  <c r="G34" i="1"/>
  <c r="G28" i="1" s="1"/>
  <c r="G33" i="1"/>
  <c r="G49" i="1"/>
  <c r="G48" i="1" s="1"/>
  <c r="G22" i="1"/>
  <c r="G18" i="1" s="1"/>
  <c r="G9" i="1" l="1"/>
  <c r="G159" i="1" s="1"/>
  <c r="G177" i="1" s="1"/>
</calcChain>
</file>

<file path=xl/sharedStrings.xml><?xml version="1.0" encoding="utf-8"?>
<sst xmlns="http://schemas.openxmlformats.org/spreadsheetml/2006/main" count="171" uniqueCount="98">
  <si>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</si>
  <si>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</si>
  <si>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</si>
  <si>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</si>
  <si>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</si>
  <si>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</si>
  <si>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</si>
  <si>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</si>
  <si>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</si>
  <si>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</si>
  <si>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</si>
  <si>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</si>
  <si>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</si>
  <si>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</si>
  <si>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</si>
  <si>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</si>
  <si>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</si>
  <si>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</si>
  <si>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</si>
  <si>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</si>
  <si>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</si>
  <si>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pendiente hasta realizar el 321 y 322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</si>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</sst>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3" fontId="3" fillId="3" borderId="5" xfId="0" applyNumberFormat="1" applyFont="1" applyFill="1" applyBorder="1" applyProtection="1"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</sheetData>
      <sheetData sheetId="1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F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  <pageSetUpPr fitToPage="1"/>
  </sheetPr>
  <dimension ref="A1:J177"/>
  <sheetViews>
    <sheetView showGridLines="0" tabSelected="1" topLeftCell="A128" zoomScale="70" zoomScaleNormal="70" workbookViewId="0">
      <selection activeCell="B13" sqref="B13"/>
    </sheetView>
  </sheetViews>
  <sheetFormatPr baseColWidth="10" defaultColWidth="12.5703125" defaultRowHeight="12.75" x14ac:dyDescent="0.2"/>
  <cols>
    <col min="1" max="1" width="110.85546875" style="4" bestFit="1" customWidth="1"/>
    <col min="2" max="2" width="21.85546875" style="4" customWidth="1"/>
    <col min="3" max="3" width="22.140625" style="4" customWidth="1"/>
    <col min="4" max="6" width="21.85546875" style="4" bestFit="1" customWidth="1"/>
    <col min="7" max="7" width="19" style="4" bestFit="1" customWidth="1"/>
    <col min="8" max="8" width="2.7109375" style="4" customWidth="1"/>
    <col min="9" max="16384" width="12.5703125" style="4"/>
  </cols>
  <sheetData>
    <row r="1" spans="1:7" ht="40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</row>
    <row r="3" spans="1:7" x14ac:dyDescent="0.2">
      <c r="A3" s="6" t="s">
        <v>1</v>
      </c>
      <c r="B3" s="6"/>
      <c r="C3" s="6"/>
      <c r="D3" s="6"/>
      <c r="E3" s="6"/>
      <c r="F3" s="6"/>
      <c r="G3" s="6"/>
    </row>
    <row r="4" spans="1:7" x14ac:dyDescent="0.2">
      <c r="A4" s="6" t="s">
        <v>2</v>
      </c>
      <c r="B4" s="6"/>
      <c r="C4" s="6"/>
      <c r="D4" s="6"/>
      <c r="E4" s="6"/>
      <c r="F4" s="6"/>
      <c r="G4" s="6"/>
    </row>
    <row r="5" spans="1:7" x14ac:dyDescent="0.2">
      <c r="A5" s="6" t="str">
        <f>+[2]Hoja1!A23</f>
        <v>Del 1 de Enero al 31 de Diciembre de 2025 (b)</v>
      </c>
      <c r="B5" s="6"/>
      <c r="C5" s="6"/>
      <c r="D5" s="6"/>
      <c r="E5" s="6"/>
      <c r="F5" s="6"/>
      <c r="G5" s="6"/>
    </row>
    <row r="6" spans="1:7" x14ac:dyDescent="0.2">
      <c r="A6" s="7" t="s">
        <v>3</v>
      </c>
      <c r="B6" s="7"/>
      <c r="C6" s="7"/>
      <c r="D6" s="7"/>
      <c r="E6" s="7"/>
      <c r="F6" s="7"/>
      <c r="G6" s="7"/>
    </row>
    <row r="7" spans="1:7" x14ac:dyDescent="0.2">
      <c r="A7" s="8" t="s">
        <v>4</v>
      </c>
      <c r="B7" s="8" t="s">
        <v>5</v>
      </c>
      <c r="C7" s="8"/>
      <c r="D7" s="8"/>
      <c r="E7" s="8"/>
      <c r="F7" s="8"/>
      <c r="G7" s="9" t="s">
        <v>6</v>
      </c>
    </row>
    <row r="8" spans="1:7" ht="25.5" x14ac:dyDescent="0.2">
      <c r="A8" s="8"/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8"/>
    </row>
    <row r="9" spans="1:7" x14ac:dyDescent="0.2">
      <c r="A9" s="11" t="s">
        <v>12</v>
      </c>
      <c r="B9" s="12">
        <f>SUM(B10,B18,B28,B38,B48,B58,B62,B71,B75)</f>
        <v>0</v>
      </c>
      <c r="C9" s="12">
        <f>SUM(C10,C18,C28,C38,C48,C58,C62,C71,C75)</f>
        <v>115483388.63000001</v>
      </c>
      <c r="D9" s="12">
        <f>SUM(D10,D18,D28,D38,D48,D58,D62,D71,D75)</f>
        <v>115483388.63000001</v>
      </c>
      <c r="E9" s="12">
        <f>SUM(E10,E18,E28,E38,E48,E58,E62,E71,E75)</f>
        <v>105543868.97</v>
      </c>
      <c r="F9" s="12">
        <f>SUM(F10,F18,F28,F38,F48,F58,F62,F71,F75)</f>
        <v>105048569.55</v>
      </c>
      <c r="G9" s="12">
        <f>SUM(G10,G18,G28,G38,G48,G58,G62,G71,G75)</f>
        <v>9939519.6600000001</v>
      </c>
    </row>
    <row r="10" spans="1:7" x14ac:dyDescent="0.2">
      <c r="A10" s="13" t="s">
        <v>13</v>
      </c>
      <c r="B10" s="12">
        <f>SUM(B11:B17)</f>
        <v>0</v>
      </c>
      <c r="C10" s="12">
        <f>SUM(C11:C17)</f>
        <v>0</v>
      </c>
      <c r="D10" s="12">
        <f>SUM(D11:D17)</f>
        <v>0</v>
      </c>
      <c r="E10" s="12">
        <f>SUM(E11:E17)</f>
        <v>0</v>
      </c>
      <c r="F10" s="12">
        <f>SUM(F11:F17)</f>
        <v>0</v>
      </c>
      <c r="G10" s="12">
        <f>SUM(G11:G17)</f>
        <v>0</v>
      </c>
    </row>
    <row r="11" spans="1:7" x14ac:dyDescent="0.2">
      <c r="A11" s="14" t="s">
        <v>14</v>
      </c>
      <c r="B11" s="15">
        <f>[3]COG!B6</f>
        <v>0</v>
      </c>
      <c r="C11" s="15">
        <f>[3]COG!C6</f>
        <v>0</v>
      </c>
      <c r="D11" s="15">
        <f>[3]COG!D6</f>
        <v>0</v>
      </c>
      <c r="E11" s="15">
        <f>[3]COG!E6</f>
        <v>0</v>
      </c>
      <c r="F11" s="15">
        <f>[3]COG!F6</f>
        <v>0</v>
      </c>
      <c r="G11" s="15">
        <f>D11-E11</f>
        <v>0</v>
      </c>
    </row>
    <row r="12" spans="1:7" x14ac:dyDescent="0.2">
      <c r="A12" s="14" t="s">
        <v>15</v>
      </c>
      <c r="B12" s="15">
        <f>[3]COG!B7</f>
        <v>0</v>
      </c>
      <c r="C12" s="15">
        <v>0</v>
      </c>
      <c r="D12" s="15">
        <v>0</v>
      </c>
      <c r="E12" s="15">
        <v>0</v>
      </c>
      <c r="F12" s="15">
        <v>0</v>
      </c>
      <c r="G12" s="15">
        <f>D12-E12</f>
        <v>0</v>
      </c>
    </row>
    <row r="13" spans="1:7" x14ac:dyDescent="0.2">
      <c r="A13" s="14" t="s">
        <v>16</v>
      </c>
      <c r="B13" s="15">
        <f>[3]COG!B8</f>
        <v>0</v>
      </c>
      <c r="C13" s="15">
        <f>[3]COG!C8</f>
        <v>0</v>
      </c>
      <c r="D13" s="15">
        <f>[3]COG!D8</f>
        <v>0</v>
      </c>
      <c r="E13" s="15">
        <f>[3]COG!E8</f>
        <v>0</v>
      </c>
      <c r="F13" s="15">
        <f>[3]COG!F8</f>
        <v>0</v>
      </c>
      <c r="G13" s="15">
        <f>D13-E13</f>
        <v>0</v>
      </c>
    </row>
    <row r="14" spans="1:7" x14ac:dyDescent="0.2">
      <c r="A14" s="14" t="s">
        <v>17</v>
      </c>
      <c r="B14" s="15">
        <f>[3]COG!B9</f>
        <v>0</v>
      </c>
      <c r="C14" s="15">
        <f>[3]COG!C9</f>
        <v>0</v>
      </c>
      <c r="D14" s="15">
        <f>[3]COG!D9</f>
        <v>0</v>
      </c>
      <c r="E14" s="15">
        <f>[3]COG!E9</f>
        <v>0</v>
      </c>
      <c r="F14" s="15">
        <f>[3]COG!F9</f>
        <v>0</v>
      </c>
      <c r="G14" s="15">
        <f>D14-E14</f>
        <v>0</v>
      </c>
    </row>
    <row r="15" spans="1:7" x14ac:dyDescent="0.2">
      <c r="A15" s="14" t="s">
        <v>18</v>
      </c>
      <c r="B15" s="15">
        <f>[3]COG!B10</f>
        <v>0</v>
      </c>
      <c r="C15" s="15">
        <f>[3]COG!C10</f>
        <v>0</v>
      </c>
      <c r="D15" s="15">
        <f>[3]COG!D10</f>
        <v>0</v>
      </c>
      <c r="E15" s="15">
        <f>[3]COG!E10</f>
        <v>0</v>
      </c>
      <c r="F15" s="15">
        <f>[3]COG!F10</f>
        <v>0</v>
      </c>
      <c r="G15" s="15">
        <f>D15-E15</f>
        <v>0</v>
      </c>
    </row>
    <row r="16" spans="1:7" x14ac:dyDescent="0.2">
      <c r="A16" s="14" t="s">
        <v>19</v>
      </c>
      <c r="B16" s="15">
        <f>[3]COG!B11</f>
        <v>0</v>
      </c>
      <c r="C16" s="15">
        <f>[3]COG!C11</f>
        <v>0</v>
      </c>
      <c r="D16" s="15">
        <f>[3]COG!D11</f>
        <v>0</v>
      </c>
      <c r="E16" s="15">
        <f>[3]COG!E11</f>
        <v>0</v>
      </c>
      <c r="F16" s="15">
        <f>[3]COG!F11</f>
        <v>0</v>
      </c>
      <c r="G16" s="15">
        <f>D16-E16</f>
        <v>0</v>
      </c>
    </row>
    <row r="17" spans="1:10" x14ac:dyDescent="0.2">
      <c r="A17" s="14" t="s">
        <v>20</v>
      </c>
      <c r="B17" s="15">
        <f>[3]COG!B12</f>
        <v>0</v>
      </c>
      <c r="C17" s="15">
        <f>[3]COG!C12</f>
        <v>0</v>
      </c>
      <c r="D17" s="15">
        <f>[3]COG!D12</f>
        <v>0</v>
      </c>
      <c r="E17" s="15">
        <f>[3]COG!E12</f>
        <v>0</v>
      </c>
      <c r="F17" s="15">
        <f>[3]COG!F12</f>
        <v>0</v>
      </c>
      <c r="G17" s="15">
        <f>D17-E17</f>
        <v>0</v>
      </c>
      <c r="J17" s="4" t="s">
        <v>21</v>
      </c>
    </row>
    <row r="18" spans="1:10" x14ac:dyDescent="0.2">
      <c r="A18" s="13" t="s">
        <v>22</v>
      </c>
      <c r="B18" s="12">
        <f>SUM(B19:B27)</f>
        <v>0</v>
      </c>
      <c r="C18" s="12">
        <f>SUM(C19:C27)</f>
        <v>182616.74</v>
      </c>
      <c r="D18" s="12">
        <f>SUM(D19:D27)</f>
        <v>182616.74</v>
      </c>
      <c r="E18" s="12">
        <f>SUM(E19:E27)</f>
        <v>182616.74</v>
      </c>
      <c r="F18" s="12">
        <f>SUM(F19:F27)</f>
        <v>182616.74</v>
      </c>
      <c r="G18" s="12">
        <f>SUM(G19:G27)</f>
        <v>0</v>
      </c>
    </row>
    <row r="19" spans="1:10" x14ac:dyDescent="0.2">
      <c r="A19" s="14" t="s">
        <v>23</v>
      </c>
      <c r="B19" s="15">
        <f>[3]COG!B14</f>
        <v>0</v>
      </c>
      <c r="C19" s="15">
        <v>154115.43</v>
      </c>
      <c r="D19" s="15">
        <f>+B19+C19</f>
        <v>154115.43</v>
      </c>
      <c r="E19" s="15">
        <f>+D19</f>
        <v>154115.43</v>
      </c>
      <c r="F19" s="16">
        <f>E19</f>
        <v>154115.43</v>
      </c>
      <c r="G19" s="15">
        <f>D19-E19</f>
        <v>0</v>
      </c>
    </row>
    <row r="20" spans="1:10" x14ac:dyDescent="0.2">
      <c r="A20" s="14" t="s">
        <v>24</v>
      </c>
      <c r="B20" s="15">
        <f>[3]COG!B15</f>
        <v>0</v>
      </c>
      <c r="C20" s="15">
        <v>0</v>
      </c>
      <c r="D20" s="15">
        <f>+B20+C20</f>
        <v>0</v>
      </c>
      <c r="E20" s="15">
        <f>+D20</f>
        <v>0</v>
      </c>
      <c r="F20" s="16">
        <f>E20</f>
        <v>0</v>
      </c>
      <c r="G20" s="15">
        <f>D20-E20</f>
        <v>0</v>
      </c>
    </row>
    <row r="21" spans="1:10" x14ac:dyDescent="0.2">
      <c r="A21" s="14" t="s">
        <v>25</v>
      </c>
      <c r="B21" s="15">
        <f>[3]COG!B16</f>
        <v>0</v>
      </c>
      <c r="C21" s="15">
        <v>0</v>
      </c>
      <c r="D21" s="15">
        <f>+B21+C21</f>
        <v>0</v>
      </c>
      <c r="E21" s="15">
        <f>+D21</f>
        <v>0</v>
      </c>
      <c r="F21" s="16">
        <f>E21</f>
        <v>0</v>
      </c>
      <c r="G21" s="15">
        <f>D21-E21</f>
        <v>0</v>
      </c>
    </row>
    <row r="22" spans="1:10" x14ac:dyDescent="0.2">
      <c r="A22" s="14" t="s">
        <v>26</v>
      </c>
      <c r="B22" s="15">
        <f>[3]COG!B17</f>
        <v>0</v>
      </c>
      <c r="C22" s="15">
        <v>6579.47</v>
      </c>
      <c r="D22" s="15">
        <f>+B22+C22</f>
        <v>6579.47</v>
      </c>
      <c r="E22" s="15">
        <f>+D22</f>
        <v>6579.47</v>
      </c>
      <c r="F22" s="16">
        <f>E22</f>
        <v>6579.47</v>
      </c>
      <c r="G22" s="15">
        <f>D22-E22</f>
        <v>0</v>
      </c>
    </row>
    <row r="23" spans="1:10" x14ac:dyDescent="0.2">
      <c r="A23" s="14" t="s">
        <v>27</v>
      </c>
      <c r="B23" s="15">
        <f>[3]COG!B18</f>
        <v>0</v>
      </c>
      <c r="C23" s="15">
        <v>0</v>
      </c>
      <c r="D23" s="15">
        <f>+B23+C23</f>
        <v>0</v>
      </c>
      <c r="E23" s="15">
        <f>+D23</f>
        <v>0</v>
      </c>
      <c r="F23" s="16">
        <f>E23</f>
        <v>0</v>
      </c>
      <c r="G23" s="15">
        <f>D23-E23</f>
        <v>0</v>
      </c>
    </row>
    <row r="24" spans="1:10" x14ac:dyDescent="0.2">
      <c r="A24" s="14" t="s">
        <v>28</v>
      </c>
      <c r="B24" s="15">
        <f>[3]COG!B19</f>
        <v>0</v>
      </c>
      <c r="C24" s="15">
        <v>0</v>
      </c>
      <c r="D24" s="15">
        <f>+B24+C24</f>
        <v>0</v>
      </c>
      <c r="E24" s="15">
        <f>+D24</f>
        <v>0</v>
      </c>
      <c r="F24" s="16">
        <f>E24</f>
        <v>0</v>
      </c>
      <c r="G24" s="15">
        <f>D24-E24</f>
        <v>0</v>
      </c>
    </row>
    <row r="25" spans="1:10" x14ac:dyDescent="0.2">
      <c r="A25" s="14" t="s">
        <v>29</v>
      </c>
      <c r="B25" s="15">
        <f>[3]COG!B20</f>
        <v>0</v>
      </c>
      <c r="C25" s="15">
        <v>14974.9</v>
      </c>
      <c r="D25" s="15">
        <f>+B25+C25</f>
        <v>14974.9</v>
      </c>
      <c r="E25" s="15">
        <f>+D25</f>
        <v>14974.9</v>
      </c>
      <c r="F25" s="16">
        <f>E25</f>
        <v>14974.9</v>
      </c>
      <c r="G25" s="15">
        <f>D25-E25</f>
        <v>0</v>
      </c>
    </row>
    <row r="26" spans="1:10" x14ac:dyDescent="0.2">
      <c r="A26" s="14" t="s">
        <v>30</v>
      </c>
      <c r="B26" s="15">
        <f>[3]COG!B21</f>
        <v>0</v>
      </c>
      <c r="C26" s="15">
        <v>0</v>
      </c>
      <c r="D26" s="15">
        <f>+B26+C26</f>
        <v>0</v>
      </c>
      <c r="E26" s="15">
        <f>+D26</f>
        <v>0</v>
      </c>
      <c r="F26" s="16">
        <f>E26</f>
        <v>0</v>
      </c>
      <c r="G26" s="15">
        <f>D26-E26</f>
        <v>0</v>
      </c>
    </row>
    <row r="27" spans="1:10" x14ac:dyDescent="0.2">
      <c r="A27" s="14" t="s">
        <v>31</v>
      </c>
      <c r="B27" s="15">
        <f>[3]COG!B22</f>
        <v>0</v>
      </c>
      <c r="C27" s="15">
        <v>6946.94</v>
      </c>
      <c r="D27" s="15">
        <f>+B27+C27</f>
        <v>6946.94</v>
      </c>
      <c r="E27" s="15">
        <f>+D27</f>
        <v>6946.94</v>
      </c>
      <c r="F27" s="16">
        <f>E27</f>
        <v>6946.94</v>
      </c>
      <c r="G27" s="15">
        <f>D27-E27</f>
        <v>0</v>
      </c>
    </row>
    <row r="28" spans="1:10" x14ac:dyDescent="0.2">
      <c r="A28" s="13" t="s">
        <v>32</v>
      </c>
      <c r="B28" s="12">
        <f>SUM(B29:B37)</f>
        <v>0</v>
      </c>
      <c r="C28" s="12">
        <f>SUM(C29:C37)</f>
        <v>4213342.24</v>
      </c>
      <c r="D28" s="12">
        <f>SUM(D29:D37)</f>
        <v>4213342.24</v>
      </c>
      <c r="E28" s="12">
        <f>SUM(E29:E37)</f>
        <v>4213342.24</v>
      </c>
      <c r="F28" s="12">
        <f>SUM(F29:F37)</f>
        <v>3718042.8200000003</v>
      </c>
      <c r="G28" s="12">
        <f>SUM(G29:G37)</f>
        <v>0</v>
      </c>
    </row>
    <row r="29" spans="1:10" x14ac:dyDescent="0.2">
      <c r="A29" s="14" t="s">
        <v>33</v>
      </c>
      <c r="B29" s="15">
        <f>[3]COG!B24</f>
        <v>0</v>
      </c>
      <c r="C29" s="16">
        <v>0</v>
      </c>
      <c r="D29" s="16">
        <v>0</v>
      </c>
      <c r="E29" s="16">
        <v>0</v>
      </c>
      <c r="F29" s="16">
        <v>0</v>
      </c>
      <c r="G29" s="15">
        <f>D29-E29</f>
        <v>0</v>
      </c>
    </row>
    <row r="30" spans="1:10" x14ac:dyDescent="0.2">
      <c r="A30" s="14" t="s">
        <v>34</v>
      </c>
      <c r="B30" s="15">
        <f>[3]COG!B25</f>
        <v>0</v>
      </c>
      <c r="C30" s="16">
        <v>27995.439999999999</v>
      </c>
      <c r="D30" s="15">
        <f>+B30+C30</f>
        <v>27995.439999999999</v>
      </c>
      <c r="E30" s="15">
        <f>+D30</f>
        <v>27995.439999999999</v>
      </c>
      <c r="F30" s="16">
        <f>E30</f>
        <v>27995.439999999999</v>
      </c>
      <c r="G30" s="15">
        <f>D30-E30</f>
        <v>0</v>
      </c>
    </row>
    <row r="31" spans="1:10" x14ac:dyDescent="0.2">
      <c r="A31" s="14" t="s">
        <v>35</v>
      </c>
      <c r="B31" s="15">
        <f>[3]COG!B26</f>
        <v>0</v>
      </c>
      <c r="C31" s="16">
        <v>3314539.5500000003</v>
      </c>
      <c r="D31" s="15">
        <f>+B31+C31</f>
        <v>3314539.5500000003</v>
      </c>
      <c r="E31" s="15">
        <f>+D31</f>
        <v>3314539.5500000003</v>
      </c>
      <c r="F31" s="16">
        <v>2819240.1300000004</v>
      </c>
      <c r="G31" s="15">
        <f>D31-E31</f>
        <v>0</v>
      </c>
    </row>
    <row r="32" spans="1:10" x14ac:dyDescent="0.2">
      <c r="A32" s="14" t="s">
        <v>36</v>
      </c>
      <c r="B32" s="15">
        <f>[3]COG!B27</f>
        <v>0</v>
      </c>
      <c r="C32" s="16">
        <v>629259.18999999983</v>
      </c>
      <c r="D32" s="15">
        <f>+B32+C32</f>
        <v>629259.18999999983</v>
      </c>
      <c r="E32" s="15">
        <f>+D32</f>
        <v>629259.18999999983</v>
      </c>
      <c r="F32" s="16">
        <f>E32</f>
        <v>629259.18999999983</v>
      </c>
      <c r="G32" s="15">
        <f>+D32-E32</f>
        <v>0</v>
      </c>
    </row>
    <row r="33" spans="1:7" ht="14.45" customHeight="1" x14ac:dyDescent="0.2">
      <c r="A33" s="14" t="s">
        <v>37</v>
      </c>
      <c r="B33" s="15">
        <f>[3]COG!B28</f>
        <v>0</v>
      </c>
      <c r="C33" s="16">
        <v>48361.62</v>
      </c>
      <c r="D33" s="15">
        <f>+B33+C33</f>
        <v>48361.62</v>
      </c>
      <c r="E33" s="15">
        <f>+D33</f>
        <v>48361.62</v>
      </c>
      <c r="F33" s="16">
        <f>E33</f>
        <v>48361.62</v>
      </c>
      <c r="G33" s="15">
        <f>+D33-E33</f>
        <v>0</v>
      </c>
    </row>
    <row r="34" spans="1:7" ht="14.45" customHeight="1" x14ac:dyDescent="0.2">
      <c r="A34" s="14" t="s">
        <v>38</v>
      </c>
      <c r="B34" s="15">
        <f>[3]COG!B29</f>
        <v>0</v>
      </c>
      <c r="C34" s="16">
        <v>129595.2</v>
      </c>
      <c r="D34" s="15">
        <f>+B34+C34</f>
        <v>129595.2</v>
      </c>
      <c r="E34" s="15">
        <f>+D34</f>
        <v>129595.2</v>
      </c>
      <c r="F34" s="16">
        <f>E34</f>
        <v>129595.2</v>
      </c>
      <c r="G34" s="15">
        <f>D34-E34</f>
        <v>0</v>
      </c>
    </row>
    <row r="35" spans="1:7" ht="14.45" customHeight="1" x14ac:dyDescent="0.2">
      <c r="A35" s="14" t="s">
        <v>39</v>
      </c>
      <c r="B35" s="15">
        <f>[3]COG!B30</f>
        <v>0</v>
      </c>
      <c r="C35" s="16">
        <v>22635.32</v>
      </c>
      <c r="D35" s="15">
        <f>+B35+C35</f>
        <v>22635.32</v>
      </c>
      <c r="E35" s="15">
        <f>+D35</f>
        <v>22635.32</v>
      </c>
      <c r="F35" s="16">
        <f>E35</f>
        <v>22635.32</v>
      </c>
      <c r="G35" s="15">
        <f>D35-E35</f>
        <v>0</v>
      </c>
    </row>
    <row r="36" spans="1:7" ht="14.45" customHeight="1" x14ac:dyDescent="0.2">
      <c r="A36" s="14" t="s">
        <v>40</v>
      </c>
      <c r="B36" s="15">
        <f>[3]COG!B31</f>
        <v>0</v>
      </c>
      <c r="C36" s="16">
        <v>40955.919999999998</v>
      </c>
      <c r="D36" s="15">
        <f>+B36+C36</f>
        <v>40955.919999999998</v>
      </c>
      <c r="E36" s="15">
        <f>+D36</f>
        <v>40955.919999999998</v>
      </c>
      <c r="F36" s="16">
        <f>E36</f>
        <v>40955.919999999998</v>
      </c>
      <c r="G36" s="15">
        <f>D36-E36</f>
        <v>0</v>
      </c>
    </row>
    <row r="37" spans="1:7" ht="14.45" customHeight="1" x14ac:dyDescent="0.2">
      <c r="A37" s="14" t="s">
        <v>41</v>
      </c>
      <c r="B37" s="15">
        <f>[3]COG!B32</f>
        <v>0</v>
      </c>
      <c r="C37" s="15">
        <v>0</v>
      </c>
      <c r="D37" s="15">
        <v>0</v>
      </c>
      <c r="E37" s="15">
        <v>0</v>
      </c>
      <c r="F37" s="15">
        <v>0</v>
      </c>
      <c r="G37" s="15">
        <f>D37-E37</f>
        <v>0</v>
      </c>
    </row>
    <row r="38" spans="1:7" x14ac:dyDescent="0.2">
      <c r="A38" s="13" t="s">
        <v>42</v>
      </c>
      <c r="B38" s="12">
        <f>SUM(B39:B47)</f>
        <v>0</v>
      </c>
      <c r="C38" s="12">
        <f>SUM(C39:C47)</f>
        <v>101074562.00000001</v>
      </c>
      <c r="D38" s="12">
        <f>SUM(D39:D47)</f>
        <v>101074562.00000001</v>
      </c>
      <c r="E38" s="12">
        <f>SUM(E39:E47)</f>
        <v>101074562</v>
      </c>
      <c r="F38" s="12">
        <f>SUM(F39:F47)</f>
        <v>101074562</v>
      </c>
      <c r="G38" s="12">
        <f>SUM(G39:G47)</f>
        <v>0</v>
      </c>
    </row>
    <row r="39" spans="1:7" x14ac:dyDescent="0.2">
      <c r="A39" s="14" t="s">
        <v>43</v>
      </c>
      <c r="B39" s="15">
        <f>[3]COG!B34</f>
        <v>0</v>
      </c>
      <c r="C39" s="15">
        <v>101074562.00000001</v>
      </c>
      <c r="D39" s="15">
        <v>101074562.00000001</v>
      </c>
      <c r="E39" s="15">
        <v>101074562</v>
      </c>
      <c r="F39" s="15">
        <v>101074562</v>
      </c>
      <c r="G39" s="15">
        <f>D39-E39</f>
        <v>0</v>
      </c>
    </row>
    <row r="40" spans="1:7" x14ac:dyDescent="0.2">
      <c r="A40" s="14" t="s">
        <v>44</v>
      </c>
      <c r="B40" s="15">
        <f>[3]COG!B35</f>
        <v>0</v>
      </c>
      <c r="C40" s="15">
        <v>0</v>
      </c>
      <c r="D40" s="15">
        <v>0</v>
      </c>
      <c r="E40" s="15">
        <v>0</v>
      </c>
      <c r="F40" s="15">
        <v>0</v>
      </c>
      <c r="G40" s="15">
        <f>D40-E40</f>
        <v>0</v>
      </c>
    </row>
    <row r="41" spans="1:7" x14ac:dyDescent="0.2">
      <c r="A41" s="14" t="s">
        <v>45</v>
      </c>
      <c r="B41" s="15">
        <f>[3]COG!B36</f>
        <v>0</v>
      </c>
      <c r="C41" s="15">
        <f>[3]COG!C36</f>
        <v>0</v>
      </c>
      <c r="D41" s="15">
        <f>[3]COG!D36</f>
        <v>0</v>
      </c>
      <c r="E41" s="15">
        <f>[3]COG!E36</f>
        <v>0</v>
      </c>
      <c r="F41" s="15">
        <f>[3]COG!F36</f>
        <v>0</v>
      </c>
      <c r="G41" s="15">
        <f>D41-E41</f>
        <v>0</v>
      </c>
    </row>
    <row r="42" spans="1:7" x14ac:dyDescent="0.2">
      <c r="A42" s="14" t="s">
        <v>46</v>
      </c>
      <c r="B42" s="15">
        <f>[3]COG!B37</f>
        <v>0</v>
      </c>
      <c r="C42" s="15">
        <f>[3]COG!C37</f>
        <v>0</v>
      </c>
      <c r="D42" s="15">
        <f>[3]COG!D37</f>
        <v>0</v>
      </c>
      <c r="E42" s="15">
        <f>[3]COG!E37</f>
        <v>0</v>
      </c>
      <c r="F42" s="15">
        <f>[3]COG!F37</f>
        <v>0</v>
      </c>
      <c r="G42" s="15">
        <f>D42-E42</f>
        <v>0</v>
      </c>
    </row>
    <row r="43" spans="1:7" x14ac:dyDescent="0.2">
      <c r="A43" s="14" t="s">
        <v>47</v>
      </c>
      <c r="B43" s="15">
        <f>[3]COG!B38</f>
        <v>0</v>
      </c>
      <c r="C43" s="15">
        <f>[3]COG!C38</f>
        <v>0</v>
      </c>
      <c r="D43" s="15">
        <f>[3]COG!D38</f>
        <v>0</v>
      </c>
      <c r="E43" s="15">
        <f>[3]COG!E38</f>
        <v>0</v>
      </c>
      <c r="F43" s="15">
        <f>[3]COG!F38</f>
        <v>0</v>
      </c>
      <c r="G43" s="15">
        <f>D43-E43</f>
        <v>0</v>
      </c>
    </row>
    <row r="44" spans="1:7" x14ac:dyDescent="0.2">
      <c r="A44" s="14" t="s">
        <v>48</v>
      </c>
      <c r="B44" s="15">
        <f>[3]COG!B39</f>
        <v>0</v>
      </c>
      <c r="C44" s="15">
        <f>[3]COG!C39</f>
        <v>0</v>
      </c>
      <c r="D44" s="15">
        <f>[3]COG!D39</f>
        <v>0</v>
      </c>
      <c r="E44" s="15">
        <f>[3]COG!E39</f>
        <v>0</v>
      </c>
      <c r="F44" s="15">
        <f>[3]COG!F39</f>
        <v>0</v>
      </c>
      <c r="G44" s="15">
        <f>D44-E44</f>
        <v>0</v>
      </c>
    </row>
    <row r="45" spans="1:7" x14ac:dyDescent="0.2">
      <c r="A45" s="14" t="s">
        <v>49</v>
      </c>
      <c r="B45" s="15">
        <f>[3]COG!B40</f>
        <v>0</v>
      </c>
      <c r="C45" s="15">
        <f>[3]COG!C40</f>
        <v>0</v>
      </c>
      <c r="D45" s="15">
        <f>[3]COG!D40</f>
        <v>0</v>
      </c>
      <c r="E45" s="15">
        <f>[3]COG!E40</f>
        <v>0</v>
      </c>
      <c r="F45" s="15">
        <f>[3]COG!F40</f>
        <v>0</v>
      </c>
      <c r="G45" s="15">
        <f>D45-E45</f>
        <v>0</v>
      </c>
    </row>
    <row r="46" spans="1:7" x14ac:dyDescent="0.2">
      <c r="A46" s="14" t="s">
        <v>50</v>
      </c>
      <c r="B46" s="15">
        <f>[3]COG!B41</f>
        <v>0</v>
      </c>
      <c r="C46" s="15">
        <f>[3]COG!C41</f>
        <v>0</v>
      </c>
      <c r="D46" s="15">
        <f>[3]COG!D41</f>
        <v>0</v>
      </c>
      <c r="E46" s="15">
        <f>[3]COG!E41</f>
        <v>0</v>
      </c>
      <c r="F46" s="15">
        <f>[3]COG!F41</f>
        <v>0</v>
      </c>
      <c r="G46" s="15">
        <f>D46-E46</f>
        <v>0</v>
      </c>
    </row>
    <row r="47" spans="1:7" x14ac:dyDescent="0.2">
      <c r="A47" s="14" t="s">
        <v>51</v>
      </c>
      <c r="B47" s="15">
        <f>[3]COG!B42</f>
        <v>0</v>
      </c>
      <c r="C47" s="15">
        <f>[3]COG!C42</f>
        <v>0</v>
      </c>
      <c r="D47" s="15">
        <f>[3]COG!D42</f>
        <v>0</v>
      </c>
      <c r="E47" s="15">
        <f>[3]COG!E42</f>
        <v>0</v>
      </c>
      <c r="F47" s="15">
        <f>[3]COG!F42</f>
        <v>0</v>
      </c>
      <c r="G47" s="15">
        <f>D47-E47</f>
        <v>0</v>
      </c>
    </row>
    <row r="48" spans="1:7" x14ac:dyDescent="0.2">
      <c r="A48" s="13" t="s">
        <v>52</v>
      </c>
      <c r="B48" s="12">
        <f>SUM(B49:B57)</f>
        <v>0</v>
      </c>
      <c r="C48" s="12">
        <f>SUM(C49:C57)</f>
        <v>73347.990000000005</v>
      </c>
      <c r="D48" s="12">
        <f>SUM(D49:D57)</f>
        <v>73347.990000000005</v>
      </c>
      <c r="E48" s="12">
        <f>SUM(E49:E57)</f>
        <v>73347.990000000005</v>
      </c>
      <c r="F48" s="12">
        <f>SUM(F49:F57)</f>
        <v>73347.990000000005</v>
      </c>
      <c r="G48" s="12">
        <f>SUM(G49:G57)</f>
        <v>0</v>
      </c>
    </row>
    <row r="49" spans="1:7" x14ac:dyDescent="0.2">
      <c r="A49" s="14" t="s">
        <v>53</v>
      </c>
      <c r="B49" s="15">
        <f>[3]COG!B44</f>
        <v>0</v>
      </c>
      <c r="C49" s="15">
        <v>14999.99</v>
      </c>
      <c r="D49" s="15">
        <f>+C49</f>
        <v>14999.99</v>
      </c>
      <c r="E49" s="15">
        <f>+D49</f>
        <v>14999.99</v>
      </c>
      <c r="F49" s="15">
        <f>+E49</f>
        <v>14999.99</v>
      </c>
      <c r="G49" s="15">
        <f>D49-E49</f>
        <v>0</v>
      </c>
    </row>
    <row r="50" spans="1:7" x14ac:dyDescent="0.2">
      <c r="A50" s="14" t="s">
        <v>54</v>
      </c>
      <c r="B50" s="15">
        <f>[3]COG!B45</f>
        <v>0</v>
      </c>
      <c r="C50" s="15">
        <v>0</v>
      </c>
      <c r="D50" s="15">
        <v>0</v>
      </c>
      <c r="E50" s="15">
        <v>0</v>
      </c>
      <c r="F50" s="15">
        <v>0</v>
      </c>
      <c r="G50" s="15">
        <f>D50-E50</f>
        <v>0</v>
      </c>
    </row>
    <row r="51" spans="1:7" x14ac:dyDescent="0.2">
      <c r="A51" s="14" t="s">
        <v>55</v>
      </c>
      <c r="B51" s="15">
        <f>[3]COG!B46</f>
        <v>0</v>
      </c>
      <c r="C51" s="15">
        <v>0</v>
      </c>
      <c r="D51" s="15">
        <v>0</v>
      </c>
      <c r="E51" s="15">
        <v>0</v>
      </c>
      <c r="F51" s="15">
        <v>0</v>
      </c>
      <c r="G51" s="15">
        <f>D51-E51</f>
        <v>0</v>
      </c>
    </row>
    <row r="52" spans="1:7" x14ac:dyDescent="0.2">
      <c r="A52" s="14" t="s">
        <v>56</v>
      </c>
      <c r="B52" s="15">
        <f>[3]COG!B47</f>
        <v>0</v>
      </c>
      <c r="C52" s="15">
        <v>0</v>
      </c>
      <c r="D52" s="15">
        <v>0</v>
      </c>
      <c r="E52" s="15">
        <v>0</v>
      </c>
      <c r="F52" s="15">
        <v>0</v>
      </c>
      <c r="G52" s="15">
        <f>D52-E52</f>
        <v>0</v>
      </c>
    </row>
    <row r="53" spans="1:7" x14ac:dyDescent="0.2">
      <c r="A53" s="14" t="s">
        <v>57</v>
      </c>
      <c r="B53" s="15">
        <f>[3]COG!B48</f>
        <v>0</v>
      </c>
      <c r="C53" s="15">
        <v>0</v>
      </c>
      <c r="D53" s="15">
        <v>0</v>
      </c>
      <c r="E53" s="15">
        <v>0</v>
      </c>
      <c r="F53" s="15">
        <v>0</v>
      </c>
      <c r="G53" s="15">
        <f>D53-E53</f>
        <v>0</v>
      </c>
    </row>
    <row r="54" spans="1:7" x14ac:dyDescent="0.2">
      <c r="A54" s="14" t="s">
        <v>58</v>
      </c>
      <c r="B54" s="15">
        <f>[3]COG!B49</f>
        <v>0</v>
      </c>
      <c r="C54" s="15">
        <v>58348</v>
      </c>
      <c r="D54" s="15">
        <f>+C54</f>
        <v>58348</v>
      </c>
      <c r="E54" s="15">
        <f>+D54</f>
        <v>58348</v>
      </c>
      <c r="F54" s="15">
        <f>+E54</f>
        <v>58348</v>
      </c>
      <c r="G54" s="15">
        <f>D54-E54</f>
        <v>0</v>
      </c>
    </row>
    <row r="55" spans="1:7" x14ac:dyDescent="0.2">
      <c r="A55" s="14" t="s">
        <v>59</v>
      </c>
      <c r="B55" s="15">
        <f>[3]COG!B50</f>
        <v>0</v>
      </c>
      <c r="C55" s="15">
        <f>[3]COG!C50</f>
        <v>0</v>
      </c>
      <c r="D55" s="15">
        <f>[3]COG!D50</f>
        <v>0</v>
      </c>
      <c r="E55" s="15">
        <f>[3]COG!E50</f>
        <v>0</v>
      </c>
      <c r="F55" s="15">
        <f>[3]COG!F50</f>
        <v>0</v>
      </c>
      <c r="G55" s="15">
        <f>D55-E55</f>
        <v>0</v>
      </c>
    </row>
    <row r="56" spans="1:7" x14ac:dyDescent="0.2">
      <c r="A56" s="14" t="s">
        <v>60</v>
      </c>
      <c r="B56" s="15">
        <f>[3]COG!B51</f>
        <v>0</v>
      </c>
      <c r="C56" s="15">
        <f>[3]COG!C51</f>
        <v>0</v>
      </c>
      <c r="D56" s="15">
        <f>[3]COG!D51</f>
        <v>0</v>
      </c>
      <c r="E56" s="15">
        <f>[3]COG!E51</f>
        <v>0</v>
      </c>
      <c r="F56" s="15">
        <f>[3]COG!F51</f>
        <v>0</v>
      </c>
      <c r="G56" s="15">
        <f>D56-E56</f>
        <v>0</v>
      </c>
    </row>
    <row r="57" spans="1:7" x14ac:dyDescent="0.2">
      <c r="A57" s="14" t="s">
        <v>61</v>
      </c>
      <c r="B57" s="15">
        <f>[3]COG!B52</f>
        <v>0</v>
      </c>
      <c r="C57" s="15">
        <f>[3]COG!C52</f>
        <v>0</v>
      </c>
      <c r="D57" s="15">
        <f>[3]COG!D52</f>
        <v>0</v>
      </c>
      <c r="E57" s="15">
        <f>[3]COG!E52</f>
        <v>0</v>
      </c>
      <c r="F57" s="15">
        <f>[3]COG!F52</f>
        <v>0</v>
      </c>
      <c r="G57" s="15">
        <f>D57-E57</f>
        <v>0</v>
      </c>
    </row>
    <row r="58" spans="1:7" x14ac:dyDescent="0.2">
      <c r="A58" s="13" t="s">
        <v>62</v>
      </c>
      <c r="B58" s="12">
        <f>SUM(B59:B61)</f>
        <v>0</v>
      </c>
      <c r="C58" s="12">
        <f>SUM(C59:C61)</f>
        <v>0</v>
      </c>
      <c r="D58" s="12">
        <f>SUM(D59:D61)</f>
        <v>0</v>
      </c>
      <c r="E58" s="12">
        <f>SUM(E59:E61)</f>
        <v>0</v>
      </c>
      <c r="F58" s="12">
        <f>SUM(F59:F61)</f>
        <v>0</v>
      </c>
      <c r="G58" s="12">
        <f>SUM(G59:G61)</f>
        <v>0</v>
      </c>
    </row>
    <row r="59" spans="1:7" x14ac:dyDescent="0.2">
      <c r="A59" s="14" t="s">
        <v>63</v>
      </c>
      <c r="B59" s="15">
        <f>[3]COG!B54</f>
        <v>0</v>
      </c>
      <c r="C59" s="15">
        <f>[3]COG!C54</f>
        <v>0</v>
      </c>
      <c r="D59" s="15">
        <f>[3]COG!D54</f>
        <v>0</v>
      </c>
      <c r="E59" s="15">
        <f>[3]COG!E54</f>
        <v>0</v>
      </c>
      <c r="F59" s="15">
        <f>[3]COG!F54</f>
        <v>0</v>
      </c>
      <c r="G59" s="15">
        <f>D59-E59</f>
        <v>0</v>
      </c>
    </row>
    <row r="60" spans="1:7" x14ac:dyDescent="0.2">
      <c r="A60" s="14" t="s">
        <v>64</v>
      </c>
      <c r="B60" s="15">
        <f>[3]COG!B55</f>
        <v>0</v>
      </c>
      <c r="C60" s="15">
        <f>[3]COG!C55</f>
        <v>0</v>
      </c>
      <c r="D60" s="15">
        <f>[3]COG!D55</f>
        <v>0</v>
      </c>
      <c r="E60" s="15">
        <f>[3]COG!E55</f>
        <v>0</v>
      </c>
      <c r="F60" s="15">
        <f>[3]COG!F55</f>
        <v>0</v>
      </c>
      <c r="G60" s="15">
        <f>D60-E60</f>
        <v>0</v>
      </c>
    </row>
    <row r="61" spans="1:7" x14ac:dyDescent="0.2">
      <c r="A61" s="14" t="s">
        <v>65</v>
      </c>
      <c r="B61" s="15">
        <f>[3]COG!B56</f>
        <v>0</v>
      </c>
      <c r="C61" s="15">
        <f>[3]COG!C56</f>
        <v>0</v>
      </c>
      <c r="D61" s="15">
        <f>[3]COG!D56</f>
        <v>0</v>
      </c>
      <c r="E61" s="15">
        <f>[3]COG!E56</f>
        <v>0</v>
      </c>
      <c r="F61" s="15">
        <f>[3]COG!F56</f>
        <v>0</v>
      </c>
      <c r="G61" s="15">
        <f>D61-E61</f>
        <v>0</v>
      </c>
    </row>
    <row r="62" spans="1:7" x14ac:dyDescent="0.2">
      <c r="A62" s="13" t="s">
        <v>66</v>
      </c>
      <c r="B62" s="12">
        <f>SUM(B63:B67,B69:B70)</f>
        <v>0</v>
      </c>
      <c r="C62" s="12">
        <f>SUM(C63:C67,C69:C70)</f>
        <v>9939519.6600000001</v>
      </c>
      <c r="D62" s="12">
        <f>SUM(D63:D67,D69:D70)</f>
        <v>9939519.6600000001</v>
      </c>
      <c r="E62" s="12">
        <f>SUM(E63:E67,E69:E70)</f>
        <v>0</v>
      </c>
      <c r="F62" s="12">
        <f>SUM(F63:F67,F69:F70)</f>
        <v>0</v>
      </c>
      <c r="G62" s="12">
        <f>SUM(G63:G67,G69:G70)</f>
        <v>9939519.6600000001</v>
      </c>
    </row>
    <row r="63" spans="1:7" x14ac:dyDescent="0.2">
      <c r="A63" s="14" t="s">
        <v>67</v>
      </c>
      <c r="B63" s="15">
        <f>[3]COG!B58</f>
        <v>0</v>
      </c>
      <c r="C63" s="15">
        <f>[3]COG!C58</f>
        <v>0</v>
      </c>
      <c r="D63" s="15">
        <f>[3]COG!D58</f>
        <v>0</v>
      </c>
      <c r="E63" s="15">
        <f>[3]COG!E58</f>
        <v>0</v>
      </c>
      <c r="F63" s="15">
        <f>[3]COG!F58</f>
        <v>0</v>
      </c>
      <c r="G63" s="15">
        <f>D63-E63</f>
        <v>0</v>
      </c>
    </row>
    <row r="64" spans="1:7" x14ac:dyDescent="0.2">
      <c r="A64" s="14" t="s">
        <v>68</v>
      </c>
      <c r="B64" s="15">
        <f>[3]COG!B59</f>
        <v>0</v>
      </c>
      <c r="C64" s="15">
        <f>[3]COG!C59</f>
        <v>0</v>
      </c>
      <c r="D64" s="15">
        <f>[3]COG!D59</f>
        <v>0</v>
      </c>
      <c r="E64" s="15">
        <f>[3]COG!E59</f>
        <v>0</v>
      </c>
      <c r="F64" s="15">
        <f>[3]COG!F59</f>
        <v>0</v>
      </c>
      <c r="G64" s="15">
        <f>D64-E64</f>
        <v>0</v>
      </c>
    </row>
    <row r="65" spans="1:7" x14ac:dyDescent="0.2">
      <c r="A65" s="14" t="s">
        <v>69</v>
      </c>
      <c r="B65" s="15">
        <f>[3]COG!B60</f>
        <v>0</v>
      </c>
      <c r="C65" s="15">
        <f>[3]COG!C60</f>
        <v>0</v>
      </c>
      <c r="D65" s="15">
        <f>[3]COG!D60</f>
        <v>0</v>
      </c>
      <c r="E65" s="15">
        <f>[3]COG!E60</f>
        <v>0</v>
      </c>
      <c r="F65" s="15">
        <f>[3]COG!F60</f>
        <v>0</v>
      </c>
      <c r="G65" s="15">
        <f>D65-E65</f>
        <v>0</v>
      </c>
    </row>
    <row r="66" spans="1:7" x14ac:dyDescent="0.2">
      <c r="A66" s="14" t="s">
        <v>70</v>
      </c>
      <c r="B66" s="15">
        <f>[3]COG!B61</f>
        <v>0</v>
      </c>
      <c r="C66" s="15">
        <f>[3]COG!C61</f>
        <v>0</v>
      </c>
      <c r="D66" s="15">
        <f>[3]COG!D61</f>
        <v>0</v>
      </c>
      <c r="E66" s="15">
        <f>[3]COG!E61</f>
        <v>0</v>
      </c>
      <c r="F66" s="15">
        <f>[3]COG!F61</f>
        <v>0</v>
      </c>
      <c r="G66" s="15">
        <f>D66-E66</f>
        <v>0</v>
      </c>
    </row>
    <row r="67" spans="1:7" x14ac:dyDescent="0.2">
      <c r="A67" s="14" t="s">
        <v>71</v>
      </c>
      <c r="B67" s="15">
        <f>[3]COG!B62</f>
        <v>0</v>
      </c>
      <c r="C67" s="15">
        <f>[3]COG!C62</f>
        <v>0</v>
      </c>
      <c r="D67" s="15">
        <f>[3]COG!D62</f>
        <v>0</v>
      </c>
      <c r="E67" s="15">
        <f>[3]COG!E62</f>
        <v>0</v>
      </c>
      <c r="F67" s="15">
        <f>[3]COG!F62</f>
        <v>0</v>
      </c>
      <c r="G67" s="15">
        <f>D67-E67</f>
        <v>0</v>
      </c>
    </row>
    <row r="68" spans="1:7" x14ac:dyDescent="0.2">
      <c r="A68" s="14" t="s">
        <v>72</v>
      </c>
      <c r="B68" s="15">
        <f>B67</f>
        <v>0</v>
      </c>
      <c r="C68" s="15">
        <f>C67</f>
        <v>0</v>
      </c>
      <c r="D68" s="15">
        <f>D67</f>
        <v>0</v>
      </c>
      <c r="E68" s="15">
        <f>E67</f>
        <v>0</v>
      </c>
      <c r="F68" s="15">
        <f>F67</f>
        <v>0</v>
      </c>
      <c r="G68" s="15">
        <f>D68-E68</f>
        <v>0</v>
      </c>
    </row>
    <row r="69" spans="1:7" x14ac:dyDescent="0.2">
      <c r="A69" s="14" t="s">
        <v>73</v>
      </c>
      <c r="B69" s="15">
        <f>[3]COG!B63</f>
        <v>0</v>
      </c>
      <c r="C69" s="15">
        <f>[3]COG!C63</f>
        <v>0</v>
      </c>
      <c r="D69" s="15">
        <f>[3]COG!D63</f>
        <v>0</v>
      </c>
      <c r="E69" s="15">
        <f>[3]COG!E63</f>
        <v>0</v>
      </c>
      <c r="F69" s="15">
        <f>[3]COG!F63</f>
        <v>0</v>
      </c>
      <c r="G69" s="15">
        <f>D69-E69</f>
        <v>0</v>
      </c>
    </row>
    <row r="70" spans="1:7" x14ac:dyDescent="0.2">
      <c r="A70" s="14" t="s">
        <v>74</v>
      </c>
      <c r="B70" s="15">
        <f>[3]COG!B64</f>
        <v>0</v>
      </c>
      <c r="C70" s="16">
        <v>9939519.6600000001</v>
      </c>
      <c r="D70" s="16">
        <f>C70</f>
        <v>9939519.6600000001</v>
      </c>
      <c r="E70" s="15">
        <v>0</v>
      </c>
      <c r="F70" s="15">
        <f>[3]COG!F64</f>
        <v>0</v>
      </c>
      <c r="G70" s="15">
        <f>D70-E70</f>
        <v>9939519.6600000001</v>
      </c>
    </row>
    <row r="71" spans="1:7" x14ac:dyDescent="0.2">
      <c r="A71" s="13" t="s">
        <v>75</v>
      </c>
      <c r="B71" s="12">
        <f>SUM(B72:B74)</f>
        <v>0</v>
      </c>
      <c r="C71" s="12">
        <f>SUM(C72:C74)</f>
        <v>0</v>
      </c>
      <c r="D71" s="12">
        <f>SUM(D72:D74)</f>
        <v>0</v>
      </c>
      <c r="E71" s="12">
        <f>SUM(E72:E74)</f>
        <v>0</v>
      </c>
      <c r="F71" s="12">
        <f>SUM(F72:F74)</f>
        <v>0</v>
      </c>
      <c r="G71" s="12">
        <f>SUM(G72:G74)</f>
        <v>0</v>
      </c>
    </row>
    <row r="72" spans="1:7" x14ac:dyDescent="0.2">
      <c r="A72" s="14" t="s">
        <v>76</v>
      </c>
      <c r="B72" s="15">
        <f>[3]COG!B66</f>
        <v>0</v>
      </c>
      <c r="C72" s="15">
        <f>[3]COG!C66</f>
        <v>0</v>
      </c>
      <c r="D72" s="15">
        <f>[3]COG!D66</f>
        <v>0</v>
      </c>
      <c r="E72" s="15">
        <f>[3]COG!E66</f>
        <v>0</v>
      </c>
      <c r="F72" s="15">
        <f>[3]COG!F66</f>
        <v>0</v>
      </c>
      <c r="G72" s="15">
        <f>D72-E72</f>
        <v>0</v>
      </c>
    </row>
    <row r="73" spans="1:7" x14ac:dyDescent="0.2">
      <c r="A73" s="14" t="s">
        <v>77</v>
      </c>
      <c r="B73" s="15">
        <f>[3]COG!B67</f>
        <v>0</v>
      </c>
      <c r="C73" s="15">
        <f>[3]COG!C67</f>
        <v>0</v>
      </c>
      <c r="D73" s="15">
        <f>[3]COG!D67</f>
        <v>0</v>
      </c>
      <c r="E73" s="15">
        <f>[3]COG!E67</f>
        <v>0</v>
      </c>
      <c r="F73" s="15">
        <f>[3]COG!F67</f>
        <v>0</v>
      </c>
      <c r="G73" s="15">
        <f>D73-E73</f>
        <v>0</v>
      </c>
    </row>
    <row r="74" spans="1:7" x14ac:dyDescent="0.2">
      <c r="A74" s="14" t="s">
        <v>78</v>
      </c>
      <c r="B74" s="15">
        <f>[3]COG!B68</f>
        <v>0</v>
      </c>
      <c r="C74" s="15">
        <f>[3]COG!C68</f>
        <v>0</v>
      </c>
      <c r="D74" s="15">
        <f>[3]COG!D68</f>
        <v>0</v>
      </c>
      <c r="E74" s="15">
        <f>[3]COG!E68</f>
        <v>0</v>
      </c>
      <c r="F74" s="15">
        <f>[3]COG!F68</f>
        <v>0</v>
      </c>
      <c r="G74" s="15">
        <f>D74-E74</f>
        <v>0</v>
      </c>
    </row>
    <row r="75" spans="1:7" x14ac:dyDescent="0.2">
      <c r="A75" s="13" t="s">
        <v>79</v>
      </c>
      <c r="B75" s="12">
        <f>SUM(B76:B82)</f>
        <v>0</v>
      </c>
      <c r="C75" s="12">
        <f>SUM(C76:C82)</f>
        <v>0</v>
      </c>
      <c r="D75" s="12">
        <f>SUM(D76:D82)</f>
        <v>0</v>
      </c>
      <c r="E75" s="12">
        <f>SUM(E76:E82)</f>
        <v>0</v>
      </c>
      <c r="F75" s="12">
        <f>SUM(F76:F82)</f>
        <v>0</v>
      </c>
      <c r="G75" s="12">
        <f>SUM(G76:G82)</f>
        <v>0</v>
      </c>
    </row>
    <row r="76" spans="1:7" x14ac:dyDescent="0.2">
      <c r="A76" s="14" t="s">
        <v>80</v>
      </c>
      <c r="B76" s="15">
        <f>[3]COG!B70</f>
        <v>0</v>
      </c>
      <c r="C76" s="15">
        <f>[3]COG!C70</f>
        <v>0</v>
      </c>
      <c r="D76" s="15">
        <f>[3]COG!D70</f>
        <v>0</v>
      </c>
      <c r="E76" s="15">
        <f>[3]COG!E70</f>
        <v>0</v>
      </c>
      <c r="F76" s="15">
        <f>[3]COG!F70</f>
        <v>0</v>
      </c>
      <c r="G76" s="15">
        <f>D76-E76</f>
        <v>0</v>
      </c>
    </row>
    <row r="77" spans="1:7" x14ac:dyDescent="0.2">
      <c r="A77" s="14" t="s">
        <v>81</v>
      </c>
      <c r="B77" s="15">
        <f>[3]COG!B71</f>
        <v>0</v>
      </c>
      <c r="C77" s="15">
        <f>[3]COG!C71</f>
        <v>0</v>
      </c>
      <c r="D77" s="15">
        <f>[3]COG!D71</f>
        <v>0</v>
      </c>
      <c r="E77" s="15">
        <f>[3]COG!E71</f>
        <v>0</v>
      </c>
      <c r="F77" s="15">
        <f>[3]COG!F71</f>
        <v>0</v>
      </c>
      <c r="G77" s="15">
        <f>D77-E77</f>
        <v>0</v>
      </c>
    </row>
    <row r="78" spans="1:7" x14ac:dyDescent="0.2">
      <c r="A78" s="14" t="s">
        <v>82</v>
      </c>
      <c r="B78" s="15">
        <f>[3]COG!B72</f>
        <v>0</v>
      </c>
      <c r="C78" s="15">
        <f>[3]COG!C72</f>
        <v>0</v>
      </c>
      <c r="D78" s="15">
        <f>[3]COG!D72</f>
        <v>0</v>
      </c>
      <c r="E78" s="15">
        <f>[3]COG!E72</f>
        <v>0</v>
      </c>
      <c r="F78" s="15">
        <f>[3]COG!F72</f>
        <v>0</v>
      </c>
      <c r="G78" s="15">
        <f>D78-E78</f>
        <v>0</v>
      </c>
    </row>
    <row r="79" spans="1:7" x14ac:dyDescent="0.2">
      <c r="A79" s="14" t="s">
        <v>83</v>
      </c>
      <c r="B79" s="15">
        <f>[3]COG!B73</f>
        <v>0</v>
      </c>
      <c r="C79" s="15">
        <f>[3]COG!C73</f>
        <v>0</v>
      </c>
      <c r="D79" s="15">
        <f>[3]COG!D73</f>
        <v>0</v>
      </c>
      <c r="E79" s="15">
        <f>[3]COG!E73</f>
        <v>0</v>
      </c>
      <c r="F79" s="15">
        <f>[3]COG!F73</f>
        <v>0</v>
      </c>
      <c r="G79" s="15">
        <f>D79-E79</f>
        <v>0</v>
      </c>
    </row>
    <row r="80" spans="1:7" x14ac:dyDescent="0.2">
      <c r="A80" s="14" t="s">
        <v>84</v>
      </c>
      <c r="B80" s="15">
        <f>[3]COG!B74</f>
        <v>0</v>
      </c>
      <c r="C80" s="15">
        <f>[3]COG!C74</f>
        <v>0</v>
      </c>
      <c r="D80" s="15">
        <f>[3]COG!D74</f>
        <v>0</v>
      </c>
      <c r="E80" s="15">
        <f>[3]COG!E74</f>
        <v>0</v>
      </c>
      <c r="F80" s="15">
        <f>[3]COG!F74</f>
        <v>0</v>
      </c>
      <c r="G80" s="15">
        <f>D80-E80</f>
        <v>0</v>
      </c>
    </row>
    <row r="81" spans="1:7" x14ac:dyDescent="0.2">
      <c r="A81" s="14" t="s">
        <v>85</v>
      </c>
      <c r="B81" s="15">
        <f>[3]COG!B75</f>
        <v>0</v>
      </c>
      <c r="C81" s="15">
        <f>[3]COG!C75</f>
        <v>0</v>
      </c>
      <c r="D81" s="15">
        <f>[3]COG!D75</f>
        <v>0</v>
      </c>
      <c r="E81" s="15">
        <f>[3]COG!E75</f>
        <v>0</v>
      </c>
      <c r="F81" s="15">
        <f>[3]COG!F75</f>
        <v>0</v>
      </c>
      <c r="G81" s="15">
        <f>D81-E81</f>
        <v>0</v>
      </c>
    </row>
    <row r="82" spans="1:7" x14ac:dyDescent="0.2">
      <c r="A82" s="14" t="s">
        <v>86</v>
      </c>
      <c r="B82" s="15">
        <f>[3]COG!B76</f>
        <v>0</v>
      </c>
      <c r="C82" s="15">
        <f>[3]COG!C76</f>
        <v>0</v>
      </c>
      <c r="D82" s="15">
        <f>[3]COG!D76</f>
        <v>0</v>
      </c>
      <c r="E82" s="15">
        <f>[3]COG!E76</f>
        <v>0</v>
      </c>
      <c r="F82" s="15">
        <f>[3]COG!F76</f>
        <v>0</v>
      </c>
      <c r="G82" s="15">
        <f>D82-E82</f>
        <v>0</v>
      </c>
    </row>
    <row r="83" spans="1:7" x14ac:dyDescent="0.2">
      <c r="A83" s="17"/>
      <c r="B83" s="15"/>
      <c r="C83" s="15"/>
      <c r="D83" s="15"/>
      <c r="E83" s="15"/>
      <c r="F83" s="15"/>
      <c r="G83" s="15"/>
    </row>
    <row r="84" spans="1:7" x14ac:dyDescent="0.2">
      <c r="A84" s="18" t="s">
        <v>87</v>
      </c>
      <c r="B84" s="12">
        <f>SUM(B85,B93,B103,B113,B123,B133,B137,B146,B150)</f>
        <v>0</v>
      </c>
      <c r="C84" s="12">
        <f>SUM(C85,C93,C103,C113,C123,C133,C137,C146,C150)</f>
        <v>0</v>
      </c>
      <c r="D84" s="12">
        <f>SUM(D85,D93,D103,D113,D123,D133,D137,D146,D150)</f>
        <v>0</v>
      </c>
      <c r="E84" s="12">
        <f>SUM(E85,E93,E103,E113,E123,E133,E137,E146,E150)</f>
        <v>0</v>
      </c>
      <c r="F84" s="12">
        <f>SUM(F85,F93,F103,F113,F123,F133,F137,F146,F150)</f>
        <v>0</v>
      </c>
      <c r="G84" s="12">
        <f>SUM(G85,G93,G103,G113,G123,G133,G137,G146,G150)</f>
        <v>0</v>
      </c>
    </row>
    <row r="85" spans="1:7" x14ac:dyDescent="0.2">
      <c r="A85" s="13" t="s">
        <v>13</v>
      </c>
      <c r="B85" s="12">
        <f>SUM(B86:B92)</f>
        <v>0</v>
      </c>
      <c r="C85" s="12">
        <f>SUM(C86:C92)</f>
        <v>0</v>
      </c>
      <c r="D85" s="12">
        <f>SUM(D86:D92)</f>
        <v>0</v>
      </c>
      <c r="E85" s="12">
        <f>SUM(E86:E92)</f>
        <v>0</v>
      </c>
      <c r="F85" s="12">
        <f>SUM(F86:F92)</f>
        <v>0</v>
      </c>
      <c r="G85" s="12">
        <f>SUM(G86:G92)</f>
        <v>0</v>
      </c>
    </row>
    <row r="86" spans="1:7" x14ac:dyDescent="0.2">
      <c r="A86" s="14" t="s">
        <v>14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f>D86-E86</f>
        <v>0</v>
      </c>
    </row>
    <row r="87" spans="1:7" x14ac:dyDescent="0.2">
      <c r="A87" s="14" t="s">
        <v>15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f>D87-E87</f>
        <v>0</v>
      </c>
    </row>
    <row r="88" spans="1:7" x14ac:dyDescent="0.2">
      <c r="A88" s="14" t="s">
        <v>16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f>D88-E88</f>
        <v>0</v>
      </c>
    </row>
    <row r="89" spans="1:7" x14ac:dyDescent="0.2">
      <c r="A89" s="14" t="s">
        <v>17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f>D89-E89</f>
        <v>0</v>
      </c>
    </row>
    <row r="90" spans="1:7" x14ac:dyDescent="0.2">
      <c r="A90" s="14" t="s">
        <v>18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>D90-E90</f>
        <v>0</v>
      </c>
    </row>
    <row r="91" spans="1:7" x14ac:dyDescent="0.2">
      <c r="A91" s="14" t="s">
        <v>19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>D91-E91</f>
        <v>0</v>
      </c>
    </row>
    <row r="92" spans="1:7" x14ac:dyDescent="0.2">
      <c r="A92" s="14" t="s">
        <v>20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f>D92-E92</f>
        <v>0</v>
      </c>
    </row>
    <row r="93" spans="1:7" x14ac:dyDescent="0.2">
      <c r="A93" s="13" t="s">
        <v>22</v>
      </c>
      <c r="B93" s="12">
        <f>SUM(B94:B102)</f>
        <v>0</v>
      </c>
      <c r="C93" s="12">
        <f>SUM(C94:C102)</f>
        <v>0</v>
      </c>
      <c r="D93" s="12">
        <f>SUM(D94:D102)</f>
        <v>0</v>
      </c>
      <c r="E93" s="12">
        <f>SUM(E94:E102)</f>
        <v>0</v>
      </c>
      <c r="F93" s="12">
        <f>SUM(F94:F102)</f>
        <v>0</v>
      </c>
      <c r="G93" s="12">
        <f>SUM(G94:G102)</f>
        <v>0</v>
      </c>
    </row>
    <row r="94" spans="1:7" x14ac:dyDescent="0.2">
      <c r="A94" s="14" t="s">
        <v>23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f>D94-E94</f>
        <v>0</v>
      </c>
    </row>
    <row r="95" spans="1:7" x14ac:dyDescent="0.2">
      <c r="A95" s="14" t="s">
        <v>24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>D95-E95</f>
        <v>0</v>
      </c>
    </row>
    <row r="96" spans="1:7" x14ac:dyDescent="0.2">
      <c r="A96" s="14" t="s">
        <v>25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f>D96-E96</f>
        <v>0</v>
      </c>
    </row>
    <row r="97" spans="1:7" x14ac:dyDescent="0.2">
      <c r="A97" s="14" t="s">
        <v>26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f>D97-E97</f>
        <v>0</v>
      </c>
    </row>
    <row r="98" spans="1:7" x14ac:dyDescent="0.2">
      <c r="A98" s="19" t="s">
        <v>27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f>D98-E98</f>
        <v>0</v>
      </c>
    </row>
    <row r="99" spans="1:7" x14ac:dyDescent="0.2">
      <c r="A99" s="14" t="s">
        <v>28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  <c r="G99" s="15">
        <f>D99-E99</f>
        <v>0</v>
      </c>
    </row>
    <row r="100" spans="1:7" x14ac:dyDescent="0.2">
      <c r="A100" s="14" t="s">
        <v>29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f>D100-E100</f>
        <v>0</v>
      </c>
    </row>
    <row r="101" spans="1:7" x14ac:dyDescent="0.2">
      <c r="A101" s="14" t="s">
        <v>30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f>D101-E101</f>
        <v>0</v>
      </c>
    </row>
    <row r="102" spans="1:7" x14ac:dyDescent="0.2">
      <c r="A102" s="14" t="s">
        <v>31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f>D102-E102</f>
        <v>0</v>
      </c>
    </row>
    <row r="103" spans="1:7" x14ac:dyDescent="0.2">
      <c r="A103" s="13" t="s">
        <v>32</v>
      </c>
      <c r="B103" s="12">
        <f>SUM(B104:B112)</f>
        <v>0</v>
      </c>
      <c r="C103" s="12">
        <f>SUM(C104:C112)</f>
        <v>0</v>
      </c>
      <c r="D103" s="12">
        <v>0</v>
      </c>
      <c r="E103" s="12">
        <f>SUM(E104:E112)</f>
        <v>0</v>
      </c>
      <c r="F103" s="12">
        <f>SUM(F104:F112)</f>
        <v>0</v>
      </c>
      <c r="G103" s="12">
        <f>SUM(G104:G112)</f>
        <v>0</v>
      </c>
    </row>
    <row r="104" spans="1:7" x14ac:dyDescent="0.2">
      <c r="A104" s="14" t="s">
        <v>33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  <c r="G104" s="15">
        <f>D104-E104</f>
        <v>0</v>
      </c>
    </row>
    <row r="105" spans="1:7" x14ac:dyDescent="0.2">
      <c r="A105" s="14" t="s">
        <v>34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f>D105-E105</f>
        <v>0</v>
      </c>
    </row>
    <row r="106" spans="1:7" x14ac:dyDescent="0.2">
      <c r="A106" s="14" t="s">
        <v>35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f>D106-E106</f>
        <v>0</v>
      </c>
    </row>
    <row r="107" spans="1:7" x14ac:dyDescent="0.2">
      <c r="A107" s="14" t="s">
        <v>36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f>D107-E107</f>
        <v>0</v>
      </c>
    </row>
    <row r="108" spans="1:7" x14ac:dyDescent="0.2">
      <c r="A108" s="14" t="s">
        <v>37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f>D108-E108</f>
        <v>0</v>
      </c>
    </row>
    <row r="109" spans="1:7" x14ac:dyDescent="0.2">
      <c r="A109" s="14" t="s">
        <v>38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f>D109-E109</f>
        <v>0</v>
      </c>
    </row>
    <row r="110" spans="1:7" x14ac:dyDescent="0.2">
      <c r="A110" s="14" t="s">
        <v>39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f>D110-E110</f>
        <v>0</v>
      </c>
    </row>
    <row r="111" spans="1:7" x14ac:dyDescent="0.2">
      <c r="A111" s="14" t="s">
        <v>40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f>D111-E111</f>
        <v>0</v>
      </c>
    </row>
    <row r="112" spans="1:7" x14ac:dyDescent="0.2">
      <c r="A112" s="14" t="s">
        <v>41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f>D112-E112</f>
        <v>0</v>
      </c>
    </row>
    <row r="113" spans="1:7" x14ac:dyDescent="0.2">
      <c r="A113" s="13" t="s">
        <v>42</v>
      </c>
      <c r="B113" s="12">
        <f>SUM(B114:B122)</f>
        <v>0</v>
      </c>
      <c r="C113" s="12">
        <f>SUM(C114:C122)</f>
        <v>0</v>
      </c>
      <c r="D113" s="12">
        <f>SUM(D114:D122)</f>
        <v>0</v>
      </c>
      <c r="E113" s="12">
        <f>SUM(E114:E122)</f>
        <v>0</v>
      </c>
      <c r="F113" s="12">
        <f>SUM(F114:F122)</f>
        <v>0</v>
      </c>
      <c r="G113" s="12">
        <f>SUM(G114:G122)</f>
        <v>0</v>
      </c>
    </row>
    <row r="114" spans="1:7" x14ac:dyDescent="0.2">
      <c r="A114" s="14" t="s">
        <v>43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f>D114-E114</f>
        <v>0</v>
      </c>
    </row>
    <row r="115" spans="1:7" x14ac:dyDescent="0.2">
      <c r="A115" s="14" t="s">
        <v>44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>D115-E115</f>
        <v>0</v>
      </c>
    </row>
    <row r="116" spans="1:7" x14ac:dyDescent="0.2">
      <c r="A116" s="14" t="s">
        <v>45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f>D116-E116</f>
        <v>0</v>
      </c>
    </row>
    <row r="117" spans="1:7" x14ac:dyDescent="0.2">
      <c r="A117" s="14" t="s">
        <v>46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>D117-E117</f>
        <v>0</v>
      </c>
    </row>
    <row r="118" spans="1:7" x14ac:dyDescent="0.2">
      <c r="A118" s="14" t="s">
        <v>47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f>D118-E118</f>
        <v>0</v>
      </c>
    </row>
    <row r="119" spans="1:7" x14ac:dyDescent="0.2">
      <c r="A119" s="14" t="s">
        <v>48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>D119-E119</f>
        <v>0</v>
      </c>
    </row>
    <row r="120" spans="1:7" x14ac:dyDescent="0.2">
      <c r="A120" s="14" t="s">
        <v>49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>D120-E120</f>
        <v>0</v>
      </c>
    </row>
    <row r="121" spans="1:7" x14ac:dyDescent="0.2">
      <c r="A121" s="14" t="s">
        <v>50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>D121-E121</f>
        <v>0</v>
      </c>
    </row>
    <row r="122" spans="1:7" x14ac:dyDescent="0.2">
      <c r="A122" s="14" t="s">
        <v>51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f>D122-E122</f>
        <v>0</v>
      </c>
    </row>
    <row r="123" spans="1:7" x14ac:dyDescent="0.2">
      <c r="A123" s="13" t="s">
        <v>52</v>
      </c>
      <c r="B123" s="12">
        <f>SUM(B124:B132)</f>
        <v>0</v>
      </c>
      <c r="C123" s="12">
        <f>SUM(C124:C132)</f>
        <v>0</v>
      </c>
      <c r="D123" s="12">
        <f>SUM(D124:D132)</f>
        <v>0</v>
      </c>
      <c r="E123" s="12">
        <f>SUM(E124:E132)</f>
        <v>0</v>
      </c>
      <c r="F123" s="12">
        <f>SUM(F124:F132)</f>
        <v>0</v>
      </c>
      <c r="G123" s="12">
        <f>SUM(G124:G132)</f>
        <v>0</v>
      </c>
    </row>
    <row r="124" spans="1:7" x14ac:dyDescent="0.2">
      <c r="A124" s="14" t="s">
        <v>53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f>D124-E124</f>
        <v>0</v>
      </c>
    </row>
    <row r="125" spans="1:7" x14ac:dyDescent="0.2">
      <c r="A125" s="14" t="s">
        <v>54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f>D125-E125</f>
        <v>0</v>
      </c>
    </row>
    <row r="126" spans="1:7" x14ac:dyDescent="0.2">
      <c r="A126" s="14" t="s">
        <v>55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f>D126-E126</f>
        <v>0</v>
      </c>
    </row>
    <row r="127" spans="1:7" x14ac:dyDescent="0.2">
      <c r="A127" s="14" t="s">
        <v>56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f>D127-E127</f>
        <v>0</v>
      </c>
    </row>
    <row r="128" spans="1:7" x14ac:dyDescent="0.2">
      <c r="A128" s="14" t="s">
        <v>57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f>D128-E128</f>
        <v>0</v>
      </c>
    </row>
    <row r="129" spans="1:7" x14ac:dyDescent="0.2">
      <c r="A129" s="14" t="s">
        <v>58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f>D129-E129</f>
        <v>0</v>
      </c>
    </row>
    <row r="130" spans="1:7" x14ac:dyDescent="0.2">
      <c r="A130" s="14" t="s">
        <v>59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>D130-E130</f>
        <v>0</v>
      </c>
    </row>
    <row r="131" spans="1:7" x14ac:dyDescent="0.2">
      <c r="A131" s="14" t="s">
        <v>60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f>D131-E131</f>
        <v>0</v>
      </c>
    </row>
    <row r="132" spans="1:7" x14ac:dyDescent="0.2">
      <c r="A132" s="14" t="s">
        <v>61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  <c r="G132" s="15">
        <f>D132-E132</f>
        <v>0</v>
      </c>
    </row>
    <row r="133" spans="1:7" x14ac:dyDescent="0.2">
      <c r="A133" s="13" t="s">
        <v>62</v>
      </c>
      <c r="B133" s="12">
        <f>SUM(B134:B136)</f>
        <v>0</v>
      </c>
      <c r="C133" s="12">
        <f>SUM(C134:C136)</f>
        <v>0</v>
      </c>
      <c r="D133" s="12">
        <f>SUM(D134:D136)</f>
        <v>0</v>
      </c>
      <c r="E133" s="12">
        <f>SUM(E134:E136)</f>
        <v>0</v>
      </c>
      <c r="F133" s="12">
        <f>SUM(F134:F136)</f>
        <v>0</v>
      </c>
      <c r="G133" s="12">
        <f>SUM(G134:G136)</f>
        <v>0</v>
      </c>
    </row>
    <row r="134" spans="1:7" x14ac:dyDescent="0.2">
      <c r="A134" s="14" t="s">
        <v>63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f>D134-E134</f>
        <v>0</v>
      </c>
    </row>
    <row r="135" spans="1:7" x14ac:dyDescent="0.2">
      <c r="A135" s="14" t="s">
        <v>64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>D135-E135</f>
        <v>0</v>
      </c>
    </row>
    <row r="136" spans="1:7" x14ac:dyDescent="0.2">
      <c r="A136" s="14" t="s">
        <v>65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f>D136-E136</f>
        <v>0</v>
      </c>
    </row>
    <row r="137" spans="1:7" x14ac:dyDescent="0.2">
      <c r="A137" s="13" t="s">
        <v>66</v>
      </c>
      <c r="B137" s="12">
        <f>SUM(B138:B142,B144:B145)</f>
        <v>0</v>
      </c>
      <c r="C137" s="12">
        <f>SUM(C138:C142,C144:C145)</f>
        <v>0</v>
      </c>
      <c r="D137" s="12">
        <f>SUM(D138:D142,D144:D145)</f>
        <v>0</v>
      </c>
      <c r="E137" s="12">
        <f>SUM(E138:E142,E144:E145)</f>
        <v>0</v>
      </c>
      <c r="F137" s="12">
        <f>SUM(F138:F142,F144:F145)</f>
        <v>0</v>
      </c>
      <c r="G137" s="12">
        <f>SUM(G138:G142,G144:G145)</f>
        <v>0</v>
      </c>
    </row>
    <row r="138" spans="1:7" x14ac:dyDescent="0.2">
      <c r="A138" s="14" t="s">
        <v>67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>D138-E138</f>
        <v>0</v>
      </c>
    </row>
    <row r="139" spans="1:7" x14ac:dyDescent="0.2">
      <c r="A139" s="14" t="s">
        <v>68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>D139-E139</f>
        <v>0</v>
      </c>
    </row>
    <row r="140" spans="1:7" x14ac:dyDescent="0.2">
      <c r="A140" s="14" t="s">
        <v>69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>D140-E140</f>
        <v>0</v>
      </c>
    </row>
    <row r="141" spans="1:7" x14ac:dyDescent="0.2">
      <c r="A141" s="14" t="s">
        <v>70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>D141-E141</f>
        <v>0</v>
      </c>
    </row>
    <row r="142" spans="1:7" x14ac:dyDescent="0.2">
      <c r="A142" s="14" t="s">
        <v>71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>D142-E142</f>
        <v>0</v>
      </c>
    </row>
    <row r="143" spans="1:7" x14ac:dyDescent="0.2">
      <c r="A143" s="14" t="s">
        <v>72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>D143-E143</f>
        <v>0</v>
      </c>
    </row>
    <row r="144" spans="1:7" x14ac:dyDescent="0.2">
      <c r="A144" s="14" t="s">
        <v>73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>D144-E144</f>
        <v>0</v>
      </c>
    </row>
    <row r="145" spans="1:7" x14ac:dyDescent="0.2">
      <c r="A145" s="14" t="s">
        <v>74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f>D145-E145</f>
        <v>0</v>
      </c>
    </row>
    <row r="146" spans="1:7" x14ac:dyDescent="0.2">
      <c r="A146" s="13" t="s">
        <v>75</v>
      </c>
      <c r="B146" s="12">
        <f>SUM(B147:B149)</f>
        <v>0</v>
      </c>
      <c r="C146" s="12">
        <f>SUM(C147:C149)</f>
        <v>0</v>
      </c>
      <c r="D146" s="12">
        <f>SUM(D147:D149)</f>
        <v>0</v>
      </c>
      <c r="E146" s="12">
        <f>SUM(E147:E149)</f>
        <v>0</v>
      </c>
      <c r="F146" s="12">
        <f>SUM(F147:F149)</f>
        <v>0</v>
      </c>
      <c r="G146" s="12">
        <f>SUM(G147:G149)</f>
        <v>0</v>
      </c>
    </row>
    <row r="147" spans="1:7" x14ac:dyDescent="0.2">
      <c r="A147" s="14" t="s">
        <v>76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f>D147-E147</f>
        <v>0</v>
      </c>
    </row>
    <row r="148" spans="1:7" x14ac:dyDescent="0.2">
      <c r="A148" s="14" t="s">
        <v>77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f>D148-E148</f>
        <v>0</v>
      </c>
    </row>
    <row r="149" spans="1:7" x14ac:dyDescent="0.2">
      <c r="A149" s="14" t="s">
        <v>78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f>D149-E149</f>
        <v>0</v>
      </c>
    </row>
    <row r="150" spans="1:7" x14ac:dyDescent="0.2">
      <c r="A150" s="13" t="s">
        <v>79</v>
      </c>
      <c r="B150" s="12">
        <f>SUM(B151:B157)</f>
        <v>0</v>
      </c>
      <c r="C150" s="12">
        <f>SUM(C151:C157)</f>
        <v>0</v>
      </c>
      <c r="D150" s="12">
        <f>SUM(D151:D157)</f>
        <v>0</v>
      </c>
      <c r="E150" s="12">
        <f>SUM(E151:E157)</f>
        <v>0</v>
      </c>
      <c r="F150" s="12">
        <f>SUM(F151:F157)</f>
        <v>0</v>
      </c>
      <c r="G150" s="12">
        <f>SUM(G151:G157)</f>
        <v>0</v>
      </c>
    </row>
    <row r="151" spans="1:7" x14ac:dyDescent="0.2">
      <c r="A151" s="14" t="s">
        <v>80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>D151-E151</f>
        <v>0</v>
      </c>
    </row>
    <row r="152" spans="1:7" x14ac:dyDescent="0.2">
      <c r="A152" s="14" t="s">
        <v>81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>D152-E152</f>
        <v>0</v>
      </c>
    </row>
    <row r="153" spans="1:7" x14ac:dyDescent="0.2">
      <c r="A153" s="14" t="s">
        <v>82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>D153-E153</f>
        <v>0</v>
      </c>
    </row>
    <row r="154" spans="1:7" x14ac:dyDescent="0.2">
      <c r="A154" s="19" t="s">
        <v>83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>D154-E154</f>
        <v>0</v>
      </c>
    </row>
    <row r="155" spans="1:7" x14ac:dyDescent="0.2">
      <c r="A155" s="14" t="s">
        <v>84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>D155-E155</f>
        <v>0</v>
      </c>
    </row>
    <row r="156" spans="1:7" x14ac:dyDescent="0.2">
      <c r="A156" s="14" t="s">
        <v>85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>D156-E156</f>
        <v>0</v>
      </c>
    </row>
    <row r="157" spans="1:7" x14ac:dyDescent="0.2">
      <c r="A157" s="14" t="s">
        <v>86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f>D157-E157</f>
        <v>0</v>
      </c>
    </row>
    <row r="158" spans="1:7" x14ac:dyDescent="0.2">
      <c r="A158" s="20"/>
      <c r="B158" s="21"/>
      <c r="C158" s="21"/>
      <c r="D158" s="21"/>
      <c r="E158" s="21"/>
      <c r="F158" s="21"/>
      <c r="G158" s="21"/>
    </row>
    <row r="159" spans="1:7" x14ac:dyDescent="0.2">
      <c r="A159" s="22" t="s">
        <v>88</v>
      </c>
      <c r="B159" s="23">
        <f>B9+B84</f>
        <v>0</v>
      </c>
      <c r="C159" s="23">
        <f>C9+C84</f>
        <v>115483388.63000001</v>
      </c>
      <c r="D159" s="23">
        <f>D9+D84</f>
        <v>115483388.63000001</v>
      </c>
      <c r="E159" s="23">
        <f>E9+E84</f>
        <v>105543868.97</v>
      </c>
      <c r="F159" s="23">
        <f>F9+F84</f>
        <v>105048569.55</v>
      </c>
      <c r="G159" s="23">
        <f>G9+G84</f>
        <v>9939519.6600000001</v>
      </c>
    </row>
    <row r="160" spans="1:7" x14ac:dyDescent="0.2">
      <c r="A160" s="24"/>
      <c r="B160" s="25"/>
      <c r="C160" s="25"/>
      <c r="D160" s="25"/>
      <c r="E160" s="25"/>
      <c r="F160" s="25"/>
      <c r="G160" s="25"/>
    </row>
    <row r="161" spans="1:7" x14ac:dyDescent="0.2">
      <c r="A161" s="4" t="s">
        <v>89</v>
      </c>
    </row>
    <row r="165" spans="1:7" hidden="1" x14ac:dyDescent="0.2"/>
    <row r="166" spans="1:7" hidden="1" x14ac:dyDescent="0.2">
      <c r="A166" s="26" t="s">
        <v>90</v>
      </c>
      <c r="E166" s="27" t="s">
        <v>91</v>
      </c>
      <c r="F166" s="27"/>
      <c r="G166" s="27"/>
    </row>
    <row r="167" spans="1:7" hidden="1" x14ac:dyDescent="0.2">
      <c r="A167" s="26" t="s">
        <v>92</v>
      </c>
      <c r="E167" s="27" t="s">
        <v>93</v>
      </c>
      <c r="F167" s="27"/>
      <c r="G167" s="27"/>
    </row>
    <row r="169" spans="1:7" x14ac:dyDescent="0.2">
      <c r="A169" s="26" t="str">
        <f>+[2]Hoja1!A1</f>
        <v>Ing. Marisol Suárez Correa</v>
      </c>
      <c r="D169" s="26" t="str">
        <f>+[2]Hoja1!C1</f>
        <v xml:space="preserve">C.P. Juan  Lara Centerno </v>
      </c>
    </row>
    <row r="170" spans="1:7" x14ac:dyDescent="0.2">
      <c r="A170" s="26" t="str">
        <f>+[2]Hoja1!A2</f>
        <v>Presidenta Suplente del Comité</v>
      </c>
      <c r="D170" s="26" t="str">
        <f>+[2]Hoja1!C2</f>
        <v xml:space="preserve">Dirección de Control y Seguimiento de Fideicomisos </v>
      </c>
    </row>
    <row r="171" spans="1:7" hidden="1" x14ac:dyDescent="0.2">
      <c r="A171" s="26" t="s">
        <v>94</v>
      </c>
      <c r="C171" s="27" t="s">
        <v>95</v>
      </c>
      <c r="D171" s="27"/>
      <c r="E171" s="27"/>
    </row>
    <row r="172" spans="1:7" hidden="1" x14ac:dyDescent="0.2">
      <c r="A172" s="26" t="s">
        <v>96</v>
      </c>
      <c r="C172" s="27" t="s">
        <v>97</v>
      </c>
      <c r="D172" s="27"/>
      <c r="E172" s="27"/>
    </row>
    <row r="175" spans="1:7" x14ac:dyDescent="0.2">
      <c r="C175" s="28">
        <v>115483388.63000001</v>
      </c>
      <c r="D175" s="28">
        <v>115483388.63000001</v>
      </c>
      <c r="E175" s="28">
        <v>105543868.97</v>
      </c>
      <c r="F175" s="28">
        <v>105048569.55</v>
      </c>
      <c r="G175" s="28">
        <v>9939519.6600000001</v>
      </c>
    </row>
    <row r="176" spans="1:7" x14ac:dyDescent="0.2">
      <c r="C176" s="28"/>
      <c r="D176" s="28"/>
      <c r="E176" s="28"/>
      <c r="F176" s="28"/>
      <c r="G176" s="28"/>
    </row>
    <row r="177" spans="3:7" x14ac:dyDescent="0.2">
      <c r="C177" s="28">
        <f>+C159-C175</f>
        <v>0</v>
      </c>
      <c r="D177" s="28">
        <f>+D159-D175</f>
        <v>0</v>
      </c>
      <c r="E177" s="28">
        <f>+E159-E175</f>
        <v>0</v>
      </c>
      <c r="F177" s="28">
        <f>+F159-F175</f>
        <v>0</v>
      </c>
      <c r="G177" s="28">
        <f>+G159-G175</f>
        <v>0</v>
      </c>
    </row>
  </sheetData>
  <protectedRanges>
    <protectedRange sqref="B84:G84 B9:G9" name="Rango1_2"/>
  </protectedRanges>
  <mergeCells count="8">
    <mergeCell ref="C171:E171"/>
    <mergeCell ref="C172:E172"/>
    <mergeCell ref="A1:G1"/>
    <mergeCell ref="A7:A8"/>
    <mergeCell ref="B7:F7"/>
    <mergeCell ref="G7:G8"/>
    <mergeCell ref="E166:G166"/>
    <mergeCell ref="E167:G167"/>
  </mergeCells>
  <pageMargins left="0.47244094488188981" right="0" top="0.51181102362204722" bottom="0.74803149606299213" header="0.31496062992125984" footer="0.31496062992125984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2026-01-15T22:34:53Z</dcterms:created>
  <dcterms:modified xsi:type="dcterms:W3CDTF">2026-01-15T22:34:54Z</dcterms:modified>
</cp:coreProperties>
</file>