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Hoja1!$A$1:$G$33</definedName>
    <definedName name="ENTE_PUBLICO_A">'[1]Info General'!$C$7</definedName>
    <definedName name="GASTO_E_FIN_01">Hoja1!$B$13</definedName>
    <definedName name="GASTO_E_FIN_02">Hoja1!$C$13</definedName>
    <definedName name="GASTO_E_FIN_03">Hoja1!$D$13</definedName>
    <definedName name="GASTO_E_FIN_04">Hoja1!$E$13</definedName>
    <definedName name="GASTO_E_FIN_05">Hoja1!$F$13</definedName>
    <definedName name="GASTO_E_FIN_06">Hoja1!$G$13</definedName>
    <definedName name="GASTO_E_T1">Hoja1!$B$11</definedName>
    <definedName name="GASTO_E_T2">Hoja1!$C$11</definedName>
    <definedName name="GASTO_E_T3">Hoja1!$D$11</definedName>
    <definedName name="GASTO_E_T4">Hoja1!$E$11</definedName>
    <definedName name="GASTO_E_T5">Hoja1!$F$11</definedName>
    <definedName name="GASTO_E_T6">Hoja1!$G$11</definedName>
    <definedName name="GASTO_NE_FIN_01">Hoja1!$B$10</definedName>
    <definedName name="GASTO_NE_FIN_02">Hoja1!$C$10</definedName>
    <definedName name="GASTO_NE_FIN_03">Hoja1!$D$10</definedName>
    <definedName name="GASTO_NE_FIN_04">Hoja1!$E$10</definedName>
    <definedName name="GASTO_NE_FIN_05">Hoja1!$F$10</definedName>
    <definedName name="GASTO_NE_FIN_06">Hoja1!$G$10</definedName>
    <definedName name="GASTO_NE_T1">Hoja1!$B$8</definedName>
    <definedName name="GASTO_NE_T2">Hoja1!$C$8</definedName>
    <definedName name="GASTO_NE_T3">Hoja1!$D$8</definedName>
    <definedName name="GASTO_NE_T4">Hoja1!$E$8</definedName>
    <definedName name="GASTO_NE_T5">Hoja1!$F$8</definedName>
    <definedName name="GASTO_NE_T6">Hoja1!$G$8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2" i="1"/>
  <c r="G11"/>
  <c r="F11"/>
  <c r="E11"/>
  <c r="D11"/>
  <c r="C11"/>
  <c r="B11"/>
  <c r="G9"/>
  <c r="G8" s="1"/>
  <c r="G14" s="1"/>
  <c r="F8"/>
  <c r="F14" s="1"/>
  <c r="E8"/>
  <c r="E14" s="1"/>
  <c r="D8"/>
  <c r="D14" s="1"/>
  <c r="C8"/>
  <c r="C14" s="1"/>
  <c r="B8"/>
  <c r="B14" s="1"/>
  <c r="A4"/>
  <c r="A1"/>
</calcChain>
</file>

<file path=xl/sharedStrings.xml><?xml version="1.0" encoding="utf-8"?>
<sst xmlns="http://schemas.openxmlformats.org/spreadsheetml/2006/main" count="23" uniqueCount="21">
  <si>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</si>
  <si>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</si>
  <si>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</si>
  <si>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</si>
  <si>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</si>
  <si>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</si>
  <si>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</si>
  <si>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</si>
  <si>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</si>
  <si>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</si>
  <si>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</si>
  <si>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</si>
  <si>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>Clasificación Administrativa</t>
  </si>
  <si>
    <t>(PESOS)</t>
  </si>
  <si>
    <t>Subejercicio (e)</t>
  </si>
  <si>
    <t>I. Gasto No Etiquetado (I=A+B+C+D+E+F+G+H)</t>
  </si>
  <si>
    <t>A. Fideicomiso Alianza para el Campo de  Guanajuato "ALCAMPO"</t>
  </si>
  <si>
    <t>*</t>
  </si>
  <si>
    <t>II. Gasto Etiquetado (II=A+B+C+D+E+F+G+H)</t>
  </si>
  <si>
    <t>____________________________________________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</si>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</sst>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 applyProtection="1">
      <alignment vertical="center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6"/>
      <protection locked="0"/>
    </xf>
    <xf numFmtId="0" fontId="0" fillId="0" borderId="4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4" fillId="0" borderId="4" xfId="0" applyFont="1" applyFill="1" applyBorder="1" applyAlignment="1" applyProtection="1">
      <alignment vertical="center"/>
      <protection locked="0"/>
    </xf>
    <xf numFmtId="43" fontId="4" fillId="0" borderId="4" xfId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0" xfId="0" applyFill="1" applyBorder="1"/>
    <xf numFmtId="43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>
      <selection sqref="A1:XFD1048576"/>
    </sheetView>
  </sheetViews>
  <sheetFormatPr baseColWidth="10" defaultColWidth="10.7109375" defaultRowHeight="15" customHeight="1" zeroHeight="1"/>
  <cols>
    <col min="1" max="1" width="67.85546875" bestFit="1" customWidth="1"/>
    <col min="2" max="2" width="12.7109375" bestFit="1" customWidth="1"/>
    <col min="3" max="7" width="16" style="43" bestFit="1" customWidth="1"/>
    <col min="16384" max="16384" width="3.85546875" customWidth="1"/>
  </cols>
  <sheetData>
    <row r="1" spans="1:7">
      <c r="A1" s="6" t="str">
        <f>ENTE_PUBLICO_A</f>
        <v>FIDEICOMISO ALIANZA PARA EL CAMPO DE GUANAJUATO "ALCAMPO", Gobierno del Estado de Guanajuato (a)</v>
      </c>
      <c r="B1" s="7"/>
      <c r="C1" s="7"/>
      <c r="D1" s="7"/>
      <c r="E1" s="7"/>
      <c r="F1" s="7"/>
      <c r="G1" s="8"/>
    </row>
    <row r="2" spans="1:7">
      <c r="A2" s="9" t="s">
        <v>11</v>
      </c>
      <c r="B2" s="10"/>
      <c r="C2" s="10"/>
      <c r="D2" s="10"/>
      <c r="E2" s="10"/>
      <c r="F2" s="10"/>
      <c r="G2" s="11"/>
    </row>
    <row r="3" spans="1:7">
      <c r="A3" s="9" t="s">
        <v>12</v>
      </c>
      <c r="B3" s="10"/>
      <c r="C3" s="10"/>
      <c r="D3" s="10"/>
      <c r="E3" s="10"/>
      <c r="F3" s="10"/>
      <c r="G3" s="11"/>
    </row>
    <row r="4" spans="1:7">
      <c r="A4" s="12" t="str">
        <f>TRIMESTRE</f>
        <v>Del 1 de enero al 30 de junio de 2018 (b)</v>
      </c>
      <c r="B4" s="13"/>
      <c r="C4" s="13"/>
      <c r="D4" s="13"/>
      <c r="E4" s="13"/>
      <c r="F4" s="13"/>
      <c r="G4" s="14"/>
    </row>
    <row r="5" spans="1:7">
      <c r="A5" s="15" t="s">
        <v>13</v>
      </c>
      <c r="B5" s="16"/>
      <c r="C5" s="16"/>
      <c r="D5" s="16"/>
      <c r="E5" s="16"/>
      <c r="F5" s="16"/>
      <c r="G5" s="17"/>
    </row>
    <row r="6" spans="1:7">
      <c r="A6" s="18" t="s">
        <v>1</v>
      </c>
      <c r="B6" s="19" t="s">
        <v>0</v>
      </c>
      <c r="C6" s="19"/>
      <c r="D6" s="19"/>
      <c r="E6" s="19"/>
      <c r="F6" s="19"/>
      <c r="G6" s="20" t="s">
        <v>14</v>
      </c>
    </row>
    <row r="7" spans="1:7" ht="30">
      <c r="A7" s="21"/>
      <c r="B7" s="22" t="s">
        <v>2</v>
      </c>
      <c r="C7" s="23" t="s">
        <v>3</v>
      </c>
      <c r="D7" s="24" t="s">
        <v>4</v>
      </c>
      <c r="E7" s="24" t="s">
        <v>5</v>
      </c>
      <c r="F7" s="24" t="s">
        <v>6</v>
      </c>
      <c r="G7" s="25"/>
    </row>
    <row r="8" spans="1:7">
      <c r="A8" s="26" t="s">
        <v>15</v>
      </c>
      <c r="B8" s="27">
        <f>SUM(B9:GASTO_NE_FIN_01)</f>
        <v>0</v>
      </c>
      <c r="C8" s="28">
        <f>SUM(C9:GASTO_NE_FIN_02)</f>
        <v>160167583.96000001</v>
      </c>
      <c r="D8" s="28">
        <f>SUM(D9:GASTO_NE_FIN_03)</f>
        <v>160167583.96000001</v>
      </c>
      <c r="E8" s="28">
        <f>SUM(E9:GASTO_NE_FIN_04)</f>
        <v>82227434.810000002</v>
      </c>
      <c r="F8" s="28">
        <f>SUM(F9:GASTO_NE_FIN_05)</f>
        <v>82060685.690000013</v>
      </c>
      <c r="G8" s="28">
        <f>SUM(G9:GASTO_NE_FIN_06)</f>
        <v>77940149.150000006</v>
      </c>
    </row>
    <row r="9" spans="1:7" s="32" customFormat="1">
      <c r="A9" s="29" t="s">
        <v>16</v>
      </c>
      <c r="B9" s="30"/>
      <c r="C9" s="31">
        <v>160167583.96000001</v>
      </c>
      <c r="D9" s="31">
        <v>160167583.96000001</v>
      </c>
      <c r="E9" s="31">
        <v>82227434.810000002</v>
      </c>
      <c r="F9" s="31">
        <v>82060685.690000013</v>
      </c>
      <c r="G9" s="31">
        <f>D9-E9</f>
        <v>77940149.150000006</v>
      </c>
    </row>
    <row r="10" spans="1:7">
      <c r="A10" s="33" t="s">
        <v>17</v>
      </c>
      <c r="B10" s="34"/>
      <c r="C10" s="35"/>
      <c r="D10" s="35"/>
      <c r="E10" s="35"/>
      <c r="F10" s="35"/>
      <c r="G10" s="35"/>
    </row>
    <row r="11" spans="1:7" s="32" customFormat="1">
      <c r="A11" s="36" t="s">
        <v>18</v>
      </c>
      <c r="B11" s="37">
        <f>SUM(B12:GASTO_E_FIN_01)</f>
        <v>0</v>
      </c>
      <c r="C11" s="38">
        <f>SUM(C12:GASTO_E_FIN_02)</f>
        <v>223400000</v>
      </c>
      <c r="D11" s="38">
        <f>SUM(D12:GASTO_E_FIN_03)</f>
        <v>223400000</v>
      </c>
      <c r="E11" s="38">
        <f>SUM(E12:GASTO_E_FIN_04)</f>
        <v>79804997.150000006</v>
      </c>
      <c r="F11" s="38">
        <f>SUM(F12:GASTO_E_FIN_05)</f>
        <v>79313855.560000002</v>
      </c>
      <c r="G11" s="38">
        <f>SUM(G12:GASTO_E_FIN_06)</f>
        <v>143595002.84999999</v>
      </c>
    </row>
    <row r="12" spans="1:7" s="32" customFormat="1">
      <c r="A12" s="29" t="s">
        <v>16</v>
      </c>
      <c r="B12" s="30"/>
      <c r="C12" s="31">
        <v>223400000</v>
      </c>
      <c r="D12" s="31">
        <v>223400000</v>
      </c>
      <c r="E12" s="31">
        <v>79804997.150000006</v>
      </c>
      <c r="F12" s="31">
        <v>79313855.560000002</v>
      </c>
      <c r="G12" s="31">
        <f>D12-E12</f>
        <v>143595002.84999999</v>
      </c>
    </row>
    <row r="13" spans="1:7">
      <c r="A13" s="33" t="s">
        <v>17</v>
      </c>
      <c r="B13" s="34"/>
      <c r="C13" s="35"/>
      <c r="D13" s="35"/>
      <c r="E13" s="35"/>
      <c r="F13" s="35"/>
      <c r="G13" s="35"/>
    </row>
    <row r="14" spans="1:7">
      <c r="A14" s="36" t="s">
        <v>7</v>
      </c>
      <c r="B14" s="37">
        <f>GASTO_NE_T1+GASTO_E_T1</f>
        <v>0</v>
      </c>
      <c r="C14" s="38">
        <f>GASTO_NE_T2+GASTO_E_T2</f>
        <v>383567583.96000004</v>
      </c>
      <c r="D14" s="38">
        <f>GASTO_NE_T3+GASTO_E_T3</f>
        <v>383567583.96000004</v>
      </c>
      <c r="E14" s="38">
        <f>GASTO_NE_T4+GASTO_E_T4</f>
        <v>162032431.96000001</v>
      </c>
      <c r="F14" s="38">
        <f>GASTO_NE_T5+GASTO_E_T5</f>
        <v>161374541.25</v>
      </c>
      <c r="G14" s="38">
        <f>GASTO_NE_T6+GASTO_E_T6</f>
        <v>221535152</v>
      </c>
    </row>
    <row r="15" spans="1:7">
      <c r="A15" s="39"/>
      <c r="B15" s="40"/>
      <c r="C15" s="41"/>
      <c r="D15" s="41"/>
      <c r="E15" s="41"/>
      <c r="F15" s="41"/>
      <c r="G15" s="41"/>
    </row>
    <row r="16" spans="1:7" hidden="1">
      <c r="A16" s="42"/>
    </row>
    <row r="17" spans="1:6"/>
    <row r="18" spans="1:6"/>
    <row r="19" spans="1:6"/>
    <row r="20" spans="1:6"/>
    <row r="21" spans="1:6"/>
    <row r="22" spans="1:6"/>
    <row r="23" spans="1:6"/>
    <row r="24" spans="1:6">
      <c r="A24" s="44" t="s">
        <v>19</v>
      </c>
      <c r="D24" s="1"/>
      <c r="E24" s="1"/>
      <c r="F24" s="1"/>
    </row>
    <row r="25" spans="1:6">
      <c r="A25" s="3" t="s">
        <v>20</v>
      </c>
      <c r="D25" s="4" t="s">
        <v>8</v>
      </c>
      <c r="E25" s="4"/>
      <c r="F25" s="4"/>
    </row>
    <row r="26" spans="1:6">
      <c r="A26" s="2" t="s">
        <v>9</v>
      </c>
      <c r="D26" s="5" t="s">
        <v>10</v>
      </c>
      <c r="E26" s="5"/>
      <c r="F26" s="5"/>
    </row>
    <row r="27" spans="1:6"/>
    <row r="28" spans="1:6"/>
    <row r="29" spans="1:6"/>
    <row r="30" spans="1:6"/>
    <row r="31" spans="1:6"/>
    <row r="32" spans="1:6"/>
    <row r="33"/>
    <row r="34"/>
  </sheetData>
  <protectedRanges>
    <protectedRange sqref="A25:A26" name="Rango1_1_1_2"/>
    <protectedRange sqref="D25:F26" name="Rango1_1_1_1_1"/>
  </protectedRanges>
  <mergeCells count="10">
    <mergeCell ref="A1:G1"/>
    <mergeCell ref="A2:G2"/>
    <mergeCell ref="A3:G3"/>
    <mergeCell ref="A4:G4"/>
    <mergeCell ref="A5:G5"/>
    <mergeCell ref="A6:A7"/>
    <mergeCell ref="B6:F6"/>
    <mergeCell ref="G6:G7"/>
    <mergeCell ref="D25:F25"/>
    <mergeCell ref="D26:F26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25</vt:i4>
      </vt:variant>
    </vt:vector>
  </HeadingPairs>
  <TitlesOfParts>
    <vt:vector size="28" baseType="lpstr">
      <vt:lpstr>Hoja1</vt:lpstr>
      <vt:lpstr>Hoja2</vt:lpstr>
      <vt:lpstr>Hoja3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2018-07-12T20:56:57Z</cp:lastPrinted>
  <dcterms:created xsi:type="dcterms:W3CDTF">2017-10-16T20:44:09Z</dcterms:created>
  <dcterms:modified xsi:type="dcterms:W3CDTF">2018-07-12T20:56:58Z</dcterms:modified>
</cp:coreProperties>
</file>