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720" yWindow="630" windowWidth="19635" windowHeight="7440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ACT!$A$1:$C$78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B74" i="1" l="1"/>
  <c r="A74" i="1"/>
  <c r="B73" i="1"/>
  <c r="A73" i="1"/>
  <c r="B56" i="1"/>
  <c r="C55" i="1"/>
  <c r="B55" i="1"/>
  <c r="C48" i="1"/>
  <c r="B48" i="1"/>
  <c r="C43" i="1"/>
  <c r="B43" i="1"/>
  <c r="B34" i="1"/>
  <c r="B32" i="1" s="1"/>
  <c r="C32" i="1"/>
  <c r="D30" i="1"/>
  <c r="C27" i="1"/>
  <c r="B27" i="1"/>
  <c r="C17" i="1"/>
  <c r="B17" i="1"/>
  <c r="C15" i="1"/>
  <c r="C13" i="1" s="1"/>
  <c r="B15" i="1"/>
  <c r="B13" i="1" s="1"/>
  <c r="C14" i="1"/>
  <c r="C4" i="1"/>
  <c r="B4" i="1"/>
  <c r="C24" i="1" l="1"/>
  <c r="C64" i="1"/>
  <c r="B64" i="1"/>
  <c r="B24" i="1"/>
  <c r="B66" i="1" s="1"/>
  <c r="C66" i="1" l="1"/>
</calcChain>
</file>

<file path=xl/sharedStrings.xml><?xml version="1.0" encoding="utf-8"?>
<sst xmlns="http://schemas.openxmlformats.org/spreadsheetml/2006/main" count="56" uniqueCount="56">
  <si>
    <t xml:space="preserve">
Fideicomiso de Alianza Para el Campo de Guanajuato &lt;&lt;ALCAMPO&gt;&gt;
Estado de Actividades 
      Del 01 de Enero al 30 de Septiembre de 2025
 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</si>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</sst>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5" fontId="20" fillId="0" borderId="0" applyFont="0" applyFill="0" applyBorder="0" applyAlignment="0" applyProtection="0"/>
    <xf numFmtId="16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5" borderId="15" applyNumberFormat="0" applyAlignment="0" applyProtection="0"/>
    <xf numFmtId="0" fontId="11" fillId="6" borderId="4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3" fillId="35" borderId="15" applyNumberFormat="0" applyAlignment="0" applyProtection="0"/>
    <xf numFmtId="0" fontId="24" fillId="36" borderId="16" applyNumberFormat="0" applyAlignment="0" applyProtection="0"/>
    <xf numFmtId="0" fontId="13" fillId="7" borderId="7" applyNumberFormat="0" applyAlignment="0" applyProtection="0"/>
    <xf numFmtId="0" fontId="25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7" fillId="37" borderId="15" applyNumberFormat="0" applyAlignment="0" applyProtection="0"/>
    <xf numFmtId="0" fontId="9" fillId="5" borderId="4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0" fontId="27" fillId="37" borderId="15" applyNumberFormat="0" applyAlignment="0" applyProtection="0"/>
    <xf numFmtId="168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8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3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5" borderId="19" applyNumberFormat="0" applyAlignment="0" applyProtection="0"/>
    <xf numFmtId="0" fontId="10" fillId="6" borderId="5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0" fontId="41" fillId="35" borderId="19" applyNumberFormat="0" applyAlignment="0" applyProtection="0"/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3" fillId="41" borderId="20" applyNumberFormat="0" applyProtection="0">
      <alignment horizontal="center" vertical="center" wrapText="1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2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5" fillId="42" borderId="20" applyNumberFormat="0" applyProtection="0">
      <alignment horizontal="center" vertical="center" wrapText="1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6" fillId="41" borderId="20" applyNumberFormat="0" applyProtection="0">
      <alignment horizontal="left" vertical="center" wrapTex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4" fontId="42" fillId="40" borderId="20" applyNumberFormat="0" applyProtection="0">
      <alignment horizontal="left" vertical="center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0" fontId="42" fillId="40" borderId="20" applyNumberFormat="0" applyProtection="0">
      <alignment horizontal="left" vertical="top" indent="1"/>
    </xf>
    <xf numFmtId="4" fontId="42" fillId="43" borderId="0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7" fillId="44" borderId="0" applyNumberFormat="0" applyProtection="0">
      <alignment horizontal="left" vertical="center" wrapText="1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5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7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49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1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53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9" fillId="55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41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6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58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8" fillId="60" borderId="20" applyNumberFormat="0" applyProtection="0">
      <alignment horizontal="right" vertical="center"/>
    </xf>
    <xf numFmtId="4" fontId="42" fillId="62" borderId="21" applyNumberFormat="0" applyProtection="0">
      <alignment horizontal="left" vertical="center" indent="1"/>
    </xf>
    <xf numFmtId="4" fontId="42" fillId="62" borderId="21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50" fillId="62" borderId="18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9" fillId="66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43" borderId="20" applyNumberFormat="0" applyProtection="0">
      <alignment horizontal="right" vertical="center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48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52" fillId="68" borderId="20" applyNumberFormat="0" applyProtection="0">
      <alignment vertical="center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51" fillId="66" borderId="22" applyNumberFormat="0" applyProtection="0">
      <alignment horizontal="left" vertical="center" indent="1"/>
    </xf>
    <xf numFmtId="4" fontId="51" fillId="66" borderId="22" applyNumberFormat="0" applyProtection="0">
      <alignment horizontal="left" vertical="center" indent="1"/>
    </xf>
    <xf numFmtId="4" fontId="51" fillId="66" borderId="22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4" fontId="48" fillId="68" borderId="20" applyNumberFormat="0" applyProtection="0">
      <alignment horizontal="left" vertical="center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0" fontId="48" fillId="68" borderId="20" applyNumberFormat="0" applyProtection="0">
      <alignment horizontal="left" vertical="top" inden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4" fillId="44" borderId="23" applyNumberFormat="0" applyProtection="0">
      <alignment horizontal="center" vertical="center" wrapText="1"/>
    </xf>
    <xf numFmtId="4" fontId="54" fillId="44" borderId="23" applyNumberFormat="0" applyProtection="0">
      <alignment horizontal="center" vertical="center" wrapText="1"/>
    </xf>
    <xf numFmtId="4" fontId="54" fillId="44" borderId="23" applyNumberFormat="0" applyProtection="0">
      <alignment horizontal="center" vertical="center" wrapText="1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48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3" fillId="69" borderId="20" applyNumberFormat="0" applyProtection="0">
      <alignment horizontal="center" vertical="center" wrapText="1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52" fillId="63" borderId="20" applyNumberFormat="0" applyProtection="0">
      <alignment horizontal="right" vertical="center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55" fillId="70" borderId="23" applyNumberFormat="0" applyProtection="0">
      <alignment horizontal="left" vertical="center" wrapText="1"/>
    </xf>
    <xf numFmtId="4" fontId="55" fillId="70" borderId="23" applyNumberFormat="0" applyProtection="0">
      <alignment horizontal="left" vertical="center" wrapText="1"/>
    </xf>
    <xf numFmtId="4" fontId="55" fillId="70" borderId="23" applyNumberFormat="0" applyProtection="0">
      <alignment horizontal="left" vertical="center" wrapTex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4" fontId="48" fillId="43" borderId="20" applyNumberFormat="0" applyProtection="0">
      <alignment horizontal="left" vertical="center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0" fontId="48" fillId="43" borderId="20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8" fillId="69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4" fontId="57" fillId="63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4" fillId="0" borderId="2" applyNumberFormat="0" applyFill="0" applyAlignment="0" applyProtection="0"/>
    <xf numFmtId="0" fontId="26" fillId="0" borderId="26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16" fillId="0" borderId="9" applyNumberFormat="0" applyFill="0" applyAlignment="0" applyProtection="0"/>
    <xf numFmtId="0" fontId="28" fillId="0" borderId="27" applyNumberFormat="0" applyFill="0" applyAlignment="0" applyProtection="0"/>
    <xf numFmtId="0" fontId="16" fillId="0" borderId="9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</cellStyleXfs>
  <cellXfs count="25">
    <xf numFmtId="0" fontId="0" fillId="0" borderId="0" xfId="0"/>
    <xf numFmtId="0" fontId="18" fillId="0" borderId="0" xfId="1" applyAlignment="1" applyProtection="1">
      <alignment vertical="top"/>
      <protection locked="0"/>
    </xf>
    <xf numFmtId="0" fontId="19" fillId="33" borderId="13" xfId="1" applyFont="1" applyFill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left" vertical="top" wrapText="1" indent="1"/>
      <protection locked="0"/>
    </xf>
    <xf numFmtId="0" fontId="18" fillId="0" borderId="13" xfId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vertical="top"/>
      <protection locked="0"/>
    </xf>
    <xf numFmtId="0" fontId="19" fillId="0" borderId="13" xfId="1" applyFont="1" applyBorder="1" applyAlignment="1" applyProtection="1">
      <alignment horizontal="left" vertical="top" wrapText="1" indent="2"/>
      <protection locked="0"/>
    </xf>
    <xf numFmtId="166" fontId="19" fillId="0" borderId="13" xfId="2" applyNumberFormat="1" applyFont="1" applyFill="1" applyBorder="1" applyAlignment="1" applyProtection="1">
      <alignment vertical="top" wrapText="1"/>
      <protection locked="0"/>
    </xf>
    <xf numFmtId="0" fontId="18" fillId="0" borderId="13" xfId="1" applyBorder="1" applyAlignment="1" applyProtection="1">
      <alignment horizontal="left" vertical="top" wrapText="1" indent="3"/>
      <protection locked="0"/>
    </xf>
    <xf numFmtId="166" fontId="18" fillId="0" borderId="13" xfId="2" applyNumberFormat="1" applyFont="1" applyFill="1" applyBorder="1" applyProtection="1">
      <protection locked="0"/>
    </xf>
    <xf numFmtId="166" fontId="21" fillId="0" borderId="13" xfId="2" applyNumberFormat="1" applyFont="1" applyFill="1" applyBorder="1" applyAlignment="1" applyProtection="1">
      <alignment vertical="top"/>
      <protection locked="0"/>
    </xf>
    <xf numFmtId="166" fontId="21" fillId="0" borderId="14" xfId="2" applyNumberFormat="1" applyFont="1" applyFill="1" applyBorder="1" applyAlignment="1" applyProtection="1">
      <alignment vertical="top"/>
      <protection locked="0"/>
    </xf>
    <xf numFmtId="0" fontId="18" fillId="0" borderId="13" xfId="1" applyBorder="1" applyAlignment="1" applyProtection="1">
      <alignment horizontal="left" vertical="top" wrapText="1"/>
      <protection locked="0"/>
    </xf>
    <xf numFmtId="166" fontId="18" fillId="0" borderId="13" xfId="2" applyNumberFormat="1" applyFont="1" applyFill="1" applyBorder="1" applyAlignment="1" applyProtection="1">
      <protection locked="0"/>
    </xf>
    <xf numFmtId="166" fontId="19" fillId="0" borderId="13" xfId="2" applyNumberFormat="1" applyFont="1" applyFill="1" applyBorder="1" applyAlignment="1" applyProtection="1">
      <alignment vertical="top"/>
      <protection locked="0"/>
    </xf>
    <xf numFmtId="0" fontId="19" fillId="0" borderId="13" xfId="1" applyFont="1" applyBorder="1" applyAlignment="1" applyProtection="1">
      <alignment horizontal="left" vertical="top" wrapText="1"/>
      <protection locked="0"/>
    </xf>
    <xf numFmtId="166" fontId="19" fillId="0" borderId="13" xfId="2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Alignment="1" applyProtection="1">
      <alignment vertical="top"/>
      <protection locked="0"/>
    </xf>
    <xf numFmtId="165" fontId="19" fillId="0" borderId="13" xfId="2" applyFont="1" applyFill="1" applyBorder="1" applyAlignment="1" applyProtection="1">
      <alignment vertical="top" wrapText="1"/>
      <protection locked="0"/>
    </xf>
    <xf numFmtId="165" fontId="19" fillId="0" borderId="13" xfId="2" applyFont="1" applyFill="1" applyBorder="1" applyAlignment="1" applyProtection="1">
      <alignment vertical="top"/>
      <protection locked="0"/>
    </xf>
    <xf numFmtId="0" fontId="18" fillId="0" borderId="0" xfId="1" applyAlignment="1" applyProtection="1">
      <alignment horizontal="right" vertical="top"/>
      <protection locked="0"/>
    </xf>
    <xf numFmtId="0" fontId="18" fillId="0" borderId="0" xfId="1" applyAlignment="1" applyProtection="1">
      <alignment horizontal="left" vertical="top" indent="1"/>
      <protection locked="0"/>
    </xf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 wrapText="1"/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</cellXfs>
  <cellStyles count="6321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2 2 2" xfId="9"/>
    <cellStyle name="20% - Énfasis1 2 2 2 2 3" xfId="10"/>
    <cellStyle name="20% - Énfasis1 2 2 2 3" xfId="11"/>
    <cellStyle name="20% - Énfasis1 2 2 2 3 2" xfId="12"/>
    <cellStyle name="20% - Énfasis1 2 2 2 4" xfId="13"/>
    <cellStyle name="20% - Énfasis1 2 2 3" xfId="14"/>
    <cellStyle name="20% - Énfasis1 2 2 3 2" xfId="15"/>
    <cellStyle name="20% - Énfasis1 2 2 3 2 2" xfId="16"/>
    <cellStyle name="20% - Énfasis1 2 2 3 3" xfId="17"/>
    <cellStyle name="20% - Énfasis1 2 2 4" xfId="18"/>
    <cellStyle name="20% - Énfasis1 2 2 4 2" xfId="19"/>
    <cellStyle name="20% - Énfasis1 2 2 5" xfId="20"/>
    <cellStyle name="20% - Énfasis1 2 3" xfId="21"/>
    <cellStyle name="20% - Énfasis1 2 3 2" xfId="22"/>
    <cellStyle name="20% - Énfasis1 2 3 2 2" xfId="23"/>
    <cellStyle name="20% - Énfasis1 2 3 2 2 2" xfId="24"/>
    <cellStyle name="20% - Énfasis1 2 3 2 3" xfId="25"/>
    <cellStyle name="20% - Énfasis1 2 3 3" xfId="26"/>
    <cellStyle name="20% - Énfasis1 2 3 3 2" xfId="27"/>
    <cellStyle name="20% - Énfasis1 2 3 4" xfId="28"/>
    <cellStyle name="20% - Énfasis1 2 4" xfId="29"/>
    <cellStyle name="20% - Énfasis1 2 4 2" xfId="30"/>
    <cellStyle name="20% - Énfasis1 2 4 2 2" xfId="31"/>
    <cellStyle name="20% - Énfasis1 2 4 3" xfId="32"/>
    <cellStyle name="20% - Énfasis1 2 5" xfId="33"/>
    <cellStyle name="20% - Énfasis1 2 5 2" xfId="34"/>
    <cellStyle name="20% - Énfasis1 2 6" xfId="35"/>
    <cellStyle name="20% - Énfasis1 3" xfId="36"/>
    <cellStyle name="20% - Énfasis1 3 2" xfId="37"/>
    <cellStyle name="20% - Énfasis1 3 2 2" xfId="38"/>
    <cellStyle name="20% - Énfasis1 3 2 2 2" xfId="39"/>
    <cellStyle name="20% - Énfasis1 3 2 2 2 2" xfId="40"/>
    <cellStyle name="20% - Énfasis1 3 2 2 3" xfId="41"/>
    <cellStyle name="20% - Énfasis1 3 2 3" xfId="42"/>
    <cellStyle name="20% - Énfasis1 3 2 3 2" xfId="43"/>
    <cellStyle name="20% - Énfasis1 3 2 4" xfId="44"/>
    <cellStyle name="20% - Énfasis1 3 3" xfId="45"/>
    <cellStyle name="20% - Énfasis1 3 3 2" xfId="46"/>
    <cellStyle name="20% - Énfasis1 3 3 2 2" xfId="47"/>
    <cellStyle name="20% - Énfasis1 3 3 3" xfId="48"/>
    <cellStyle name="20% - Énfasis1 3 4" xfId="49"/>
    <cellStyle name="20% - Énfasis1 3 4 2" xfId="50"/>
    <cellStyle name="20% - Énfasis1 3 5" xfId="51"/>
    <cellStyle name="20% - Énfasis1 4" xfId="52"/>
    <cellStyle name="20% - Énfasis1 4 2" xfId="53"/>
    <cellStyle name="20% - Énfasis1 4 2 2" xfId="54"/>
    <cellStyle name="20% - Énfasis1 4 2 2 2" xfId="55"/>
    <cellStyle name="20% - Énfasis1 4 2 2 2 2" xfId="56"/>
    <cellStyle name="20% - Énfasis1 4 2 2 3" xfId="57"/>
    <cellStyle name="20% - Énfasis1 4 2 3" xfId="58"/>
    <cellStyle name="20% - Énfasis1 4 2 3 2" xfId="59"/>
    <cellStyle name="20% - Énfasis1 4 2 4" xfId="60"/>
    <cellStyle name="20% - Énfasis1 4 3" xfId="61"/>
    <cellStyle name="20% - Énfasis1 4 3 2" xfId="62"/>
    <cellStyle name="20% - Énfasis1 4 3 2 2" xfId="63"/>
    <cellStyle name="20% - Énfasis1 4 3 3" xfId="64"/>
    <cellStyle name="20% - Énfasis1 4 4" xfId="65"/>
    <cellStyle name="20% - Énfasis1 4 4 2" xfId="66"/>
    <cellStyle name="20% - Énfasis1 4 5" xfId="67"/>
    <cellStyle name="20% - Énfasis1 5" xfId="68"/>
    <cellStyle name="20% - Énfasis1 5 2" xfId="69"/>
    <cellStyle name="20% - Énfasis1 5 2 2" xfId="70"/>
    <cellStyle name="20% - Énfasis1 5 2 2 2" xfId="71"/>
    <cellStyle name="20% - Énfasis1 5 2 3" xfId="72"/>
    <cellStyle name="20% - Énfasis1 5 3" xfId="73"/>
    <cellStyle name="20% - Énfasis1 5 3 2" xfId="74"/>
    <cellStyle name="20% - Énfasis1 5 4" xfId="75"/>
    <cellStyle name="20% - Énfasis2 2" xfId="76"/>
    <cellStyle name="20% - Énfasis2 2 2" xfId="77"/>
    <cellStyle name="20% - Énfasis2 2 2 2" xfId="78"/>
    <cellStyle name="20% - Énfasis2 2 2 2 2" xfId="79"/>
    <cellStyle name="20% - Énfasis2 2 2 2 2 2" xfId="80"/>
    <cellStyle name="20% - Énfasis2 2 2 2 2 2 2" xfId="81"/>
    <cellStyle name="20% - Énfasis2 2 2 2 2 3" xfId="82"/>
    <cellStyle name="20% - Énfasis2 2 2 2 3" xfId="83"/>
    <cellStyle name="20% - Énfasis2 2 2 2 3 2" xfId="84"/>
    <cellStyle name="20% - Énfasis2 2 2 2 4" xfId="85"/>
    <cellStyle name="20% - Énfasis2 2 2 3" xfId="86"/>
    <cellStyle name="20% - Énfasis2 2 2 3 2" xfId="87"/>
    <cellStyle name="20% - Énfasis2 2 2 3 2 2" xfId="88"/>
    <cellStyle name="20% - Énfasis2 2 2 3 3" xfId="89"/>
    <cellStyle name="20% - Énfasis2 2 2 4" xfId="90"/>
    <cellStyle name="20% - Énfasis2 2 2 4 2" xfId="91"/>
    <cellStyle name="20% - Énfasis2 2 2 5" xfId="92"/>
    <cellStyle name="20% - Énfasis2 2 3" xfId="93"/>
    <cellStyle name="20% - Énfasis2 2 3 2" xfId="94"/>
    <cellStyle name="20% - Énfasis2 2 3 2 2" xfId="95"/>
    <cellStyle name="20% - Énfasis2 2 3 2 2 2" xfId="96"/>
    <cellStyle name="20% - Énfasis2 2 3 2 3" xfId="97"/>
    <cellStyle name="20% - Énfasis2 2 3 3" xfId="98"/>
    <cellStyle name="20% - Énfasis2 2 3 3 2" xfId="99"/>
    <cellStyle name="20% - Énfasis2 2 3 4" xfId="100"/>
    <cellStyle name="20% - Énfasis2 2 4" xfId="101"/>
    <cellStyle name="20% - Énfasis2 2 4 2" xfId="102"/>
    <cellStyle name="20% - Énfasis2 2 4 2 2" xfId="103"/>
    <cellStyle name="20% - Énfasis2 2 4 3" xfId="104"/>
    <cellStyle name="20% - Énfasis2 2 5" xfId="105"/>
    <cellStyle name="20% - Énfasis2 2 5 2" xfId="106"/>
    <cellStyle name="20% - Énfasis2 2 6" xfId="107"/>
    <cellStyle name="20% - Énfasis2 3" xfId="108"/>
    <cellStyle name="20% - Énfasis2 3 2" xfId="109"/>
    <cellStyle name="20% - Énfasis2 3 2 2" xfId="110"/>
    <cellStyle name="20% - Énfasis2 3 2 2 2" xfId="111"/>
    <cellStyle name="20% - Énfasis2 3 2 2 2 2" xfId="112"/>
    <cellStyle name="20% - Énfasis2 3 2 2 3" xfId="113"/>
    <cellStyle name="20% - Énfasis2 3 2 3" xfId="114"/>
    <cellStyle name="20% - Énfasis2 3 2 3 2" xfId="115"/>
    <cellStyle name="20% - Énfasis2 3 2 4" xfId="116"/>
    <cellStyle name="20% - Énfasis2 3 3" xfId="117"/>
    <cellStyle name="20% - Énfasis2 3 3 2" xfId="118"/>
    <cellStyle name="20% - Énfasis2 3 3 2 2" xfId="119"/>
    <cellStyle name="20% - Énfasis2 3 3 3" xfId="120"/>
    <cellStyle name="20% - Énfasis2 3 4" xfId="121"/>
    <cellStyle name="20% - Énfasis2 3 4 2" xfId="122"/>
    <cellStyle name="20% - Énfasis2 3 5" xfId="123"/>
    <cellStyle name="20% - Énfasis2 4" xfId="124"/>
    <cellStyle name="20% - Énfasis2 4 2" xfId="125"/>
    <cellStyle name="20% - Énfasis2 4 2 2" xfId="126"/>
    <cellStyle name="20% - Énfasis2 4 2 2 2" xfId="127"/>
    <cellStyle name="20% - Énfasis2 4 2 2 2 2" xfId="128"/>
    <cellStyle name="20% - Énfasis2 4 2 2 3" xfId="129"/>
    <cellStyle name="20% - Énfasis2 4 2 3" xfId="130"/>
    <cellStyle name="20% - Énfasis2 4 2 3 2" xfId="131"/>
    <cellStyle name="20% - Énfasis2 4 2 4" xfId="132"/>
    <cellStyle name="20% - Énfasis2 4 3" xfId="133"/>
    <cellStyle name="20% - Énfasis2 4 3 2" xfId="134"/>
    <cellStyle name="20% - Énfasis2 4 3 2 2" xfId="135"/>
    <cellStyle name="20% - Énfasis2 4 3 3" xfId="136"/>
    <cellStyle name="20% - Énfasis2 4 4" xfId="137"/>
    <cellStyle name="20% - Énfasis2 4 4 2" xfId="138"/>
    <cellStyle name="20% - Énfasis2 4 5" xfId="139"/>
    <cellStyle name="20% - Énfasis2 5" xfId="140"/>
    <cellStyle name="20% - Énfasis2 5 2" xfId="141"/>
    <cellStyle name="20% - Énfasis2 5 2 2" xfId="142"/>
    <cellStyle name="20% - Énfasis2 5 2 2 2" xfId="143"/>
    <cellStyle name="20% - Énfasis2 5 2 3" xfId="144"/>
    <cellStyle name="20% - Énfasis2 5 3" xfId="145"/>
    <cellStyle name="20% - Énfasis2 5 3 2" xfId="146"/>
    <cellStyle name="20% - Énfasis2 5 4" xfId="147"/>
    <cellStyle name="20% - Énfasis3 2" xfId="148"/>
    <cellStyle name="20% - Énfasis3 2 2" xfId="149"/>
    <cellStyle name="20% - Énfasis3 2 2 2" xfId="150"/>
    <cellStyle name="20% - Énfasis3 2 2 2 2" xfId="151"/>
    <cellStyle name="20% - Énfasis3 2 2 2 2 2" xfId="152"/>
    <cellStyle name="20% - Énfasis3 2 2 2 2 2 2" xfId="153"/>
    <cellStyle name="20% - Énfasis3 2 2 2 2 3" xfId="154"/>
    <cellStyle name="20% - Énfasis3 2 2 2 3" xfId="155"/>
    <cellStyle name="20% - Énfasis3 2 2 2 3 2" xfId="156"/>
    <cellStyle name="20% - Énfasis3 2 2 2 4" xfId="157"/>
    <cellStyle name="20% - Énfasis3 2 2 3" xfId="158"/>
    <cellStyle name="20% - Énfasis3 2 2 3 2" xfId="159"/>
    <cellStyle name="20% - Énfasis3 2 2 3 2 2" xfId="160"/>
    <cellStyle name="20% - Énfasis3 2 2 3 3" xfId="161"/>
    <cellStyle name="20% - Énfasis3 2 2 4" xfId="162"/>
    <cellStyle name="20% - Énfasis3 2 2 4 2" xfId="163"/>
    <cellStyle name="20% - Énfasis3 2 2 5" xfId="164"/>
    <cellStyle name="20% - Énfasis3 2 3" xfId="165"/>
    <cellStyle name="20% - Énfasis3 2 3 2" xfId="166"/>
    <cellStyle name="20% - Énfasis3 2 3 2 2" xfId="167"/>
    <cellStyle name="20% - Énfasis3 2 3 2 2 2" xfId="168"/>
    <cellStyle name="20% - Énfasis3 2 3 2 3" xfId="169"/>
    <cellStyle name="20% - Énfasis3 2 3 3" xfId="170"/>
    <cellStyle name="20% - Énfasis3 2 3 3 2" xfId="171"/>
    <cellStyle name="20% - Énfasis3 2 3 4" xfId="172"/>
    <cellStyle name="20% - Énfasis3 2 4" xfId="173"/>
    <cellStyle name="20% - Énfasis3 2 4 2" xfId="174"/>
    <cellStyle name="20% - Énfasis3 2 4 2 2" xfId="175"/>
    <cellStyle name="20% - Énfasis3 2 4 3" xfId="176"/>
    <cellStyle name="20% - Énfasis3 2 5" xfId="177"/>
    <cellStyle name="20% - Énfasis3 2 5 2" xfId="178"/>
    <cellStyle name="20% - Énfasis3 2 6" xfId="179"/>
    <cellStyle name="20% - Énfasis3 3" xfId="180"/>
    <cellStyle name="20% - Énfasis3 3 2" xfId="181"/>
    <cellStyle name="20% - Énfasis3 3 2 2" xfId="182"/>
    <cellStyle name="20% - Énfasis3 3 2 2 2" xfId="183"/>
    <cellStyle name="20% - Énfasis3 3 2 2 2 2" xfId="184"/>
    <cellStyle name="20% - Énfasis3 3 2 2 3" xfId="185"/>
    <cellStyle name="20% - Énfasis3 3 2 3" xfId="186"/>
    <cellStyle name="20% - Énfasis3 3 2 3 2" xfId="187"/>
    <cellStyle name="20% - Énfasis3 3 2 4" xfId="188"/>
    <cellStyle name="20% - Énfasis3 3 3" xfId="189"/>
    <cellStyle name="20% - Énfasis3 3 3 2" xfId="190"/>
    <cellStyle name="20% - Énfasis3 3 3 2 2" xfId="191"/>
    <cellStyle name="20% - Énfasis3 3 3 3" xfId="192"/>
    <cellStyle name="20% - Énfasis3 3 4" xfId="193"/>
    <cellStyle name="20% - Énfasis3 3 4 2" xfId="194"/>
    <cellStyle name="20% - Énfasis3 3 5" xfId="195"/>
    <cellStyle name="20% - Énfasis3 4" xfId="196"/>
    <cellStyle name="20% - Énfasis3 4 2" xfId="197"/>
    <cellStyle name="20% - Énfasis3 4 2 2" xfId="198"/>
    <cellStyle name="20% - Énfasis3 4 2 2 2" xfId="199"/>
    <cellStyle name="20% - Énfasis3 4 2 2 2 2" xfId="200"/>
    <cellStyle name="20% - Énfasis3 4 2 2 3" xfId="201"/>
    <cellStyle name="20% - Énfasis3 4 2 3" xfId="202"/>
    <cellStyle name="20% - Énfasis3 4 2 3 2" xfId="203"/>
    <cellStyle name="20% - Énfasis3 4 2 4" xfId="204"/>
    <cellStyle name="20% - Énfasis3 4 3" xfId="205"/>
    <cellStyle name="20% - Énfasis3 4 3 2" xfId="206"/>
    <cellStyle name="20% - Énfasis3 4 3 2 2" xfId="207"/>
    <cellStyle name="20% - Énfasis3 4 3 3" xfId="208"/>
    <cellStyle name="20% - Énfasis3 4 4" xfId="209"/>
    <cellStyle name="20% - Énfasis3 4 4 2" xfId="210"/>
    <cellStyle name="20% - Énfasis3 4 5" xfId="211"/>
    <cellStyle name="20% - Énfasis3 5" xfId="212"/>
    <cellStyle name="20% - Énfasis3 5 2" xfId="213"/>
    <cellStyle name="20% - Énfasis3 5 2 2" xfId="214"/>
    <cellStyle name="20% - Énfasis3 5 2 2 2" xfId="215"/>
    <cellStyle name="20% - Énfasis3 5 2 3" xfId="216"/>
    <cellStyle name="20% - Énfasis3 5 3" xfId="217"/>
    <cellStyle name="20% - Énfasis3 5 3 2" xfId="218"/>
    <cellStyle name="20% - Énfasis3 5 4" xfId="219"/>
    <cellStyle name="20% - Énfasis4 2" xfId="220"/>
    <cellStyle name="20% - Énfasis4 2 2" xfId="221"/>
    <cellStyle name="20% - Énfasis4 2 2 2" xfId="222"/>
    <cellStyle name="20% - Énfasis4 2 2 2 2" xfId="223"/>
    <cellStyle name="20% - Énfasis4 2 2 2 2 2" xfId="224"/>
    <cellStyle name="20% - Énfasis4 2 2 2 2 2 2" xfId="225"/>
    <cellStyle name="20% - Énfasis4 2 2 2 2 3" xfId="226"/>
    <cellStyle name="20% - Énfasis4 2 2 2 3" xfId="227"/>
    <cellStyle name="20% - Énfasis4 2 2 2 3 2" xfId="228"/>
    <cellStyle name="20% - Énfasis4 2 2 2 4" xfId="229"/>
    <cellStyle name="20% - Énfasis4 2 2 3" xfId="230"/>
    <cellStyle name="20% - Énfasis4 2 2 3 2" xfId="231"/>
    <cellStyle name="20% - Énfasis4 2 2 3 2 2" xfId="232"/>
    <cellStyle name="20% - Énfasis4 2 2 3 3" xfId="233"/>
    <cellStyle name="20% - Énfasis4 2 2 4" xfId="234"/>
    <cellStyle name="20% - Énfasis4 2 2 4 2" xfId="235"/>
    <cellStyle name="20% - Énfasis4 2 2 5" xfId="236"/>
    <cellStyle name="20% - Énfasis4 2 3" xfId="237"/>
    <cellStyle name="20% - Énfasis4 2 3 2" xfId="238"/>
    <cellStyle name="20% - Énfasis4 2 3 2 2" xfId="239"/>
    <cellStyle name="20% - Énfasis4 2 3 2 2 2" xfId="240"/>
    <cellStyle name="20% - Énfasis4 2 3 2 3" xfId="241"/>
    <cellStyle name="20% - Énfasis4 2 3 3" xfId="242"/>
    <cellStyle name="20% - Énfasis4 2 3 3 2" xfId="243"/>
    <cellStyle name="20% - Énfasis4 2 3 4" xfId="244"/>
    <cellStyle name="20% - Énfasis4 2 4" xfId="245"/>
    <cellStyle name="20% - Énfasis4 2 4 2" xfId="246"/>
    <cellStyle name="20% - Énfasis4 2 4 2 2" xfId="247"/>
    <cellStyle name="20% - Énfasis4 2 4 3" xfId="248"/>
    <cellStyle name="20% - Énfasis4 2 5" xfId="249"/>
    <cellStyle name="20% - Énfasis4 2 5 2" xfId="250"/>
    <cellStyle name="20% - Énfasis4 2 6" xfId="251"/>
    <cellStyle name="20% - Énfasis4 3" xfId="252"/>
    <cellStyle name="20% - Énfasis4 3 2" xfId="253"/>
    <cellStyle name="20% - Énfasis4 3 2 2" xfId="254"/>
    <cellStyle name="20% - Énfasis4 3 2 2 2" xfId="255"/>
    <cellStyle name="20% - Énfasis4 3 2 2 2 2" xfId="256"/>
    <cellStyle name="20% - Énfasis4 3 2 2 3" xfId="257"/>
    <cellStyle name="20% - Énfasis4 3 2 3" xfId="258"/>
    <cellStyle name="20% - Énfasis4 3 2 3 2" xfId="259"/>
    <cellStyle name="20% - Énfasis4 3 2 4" xfId="260"/>
    <cellStyle name="20% - Énfasis4 3 3" xfId="261"/>
    <cellStyle name="20% - Énfasis4 3 3 2" xfId="262"/>
    <cellStyle name="20% - Énfasis4 3 3 2 2" xfId="263"/>
    <cellStyle name="20% - Énfasis4 3 3 3" xfId="264"/>
    <cellStyle name="20% - Énfasis4 3 4" xfId="265"/>
    <cellStyle name="20% - Énfasis4 3 4 2" xfId="266"/>
    <cellStyle name="20% - Énfasis4 3 5" xfId="267"/>
    <cellStyle name="20% - Énfasis4 4" xfId="268"/>
    <cellStyle name="20% - Énfasis4 4 2" xfId="269"/>
    <cellStyle name="20% - Énfasis4 4 2 2" xfId="270"/>
    <cellStyle name="20% - Énfasis4 4 2 2 2" xfId="271"/>
    <cellStyle name="20% - Énfasis4 4 2 2 2 2" xfId="272"/>
    <cellStyle name="20% - Énfasis4 4 2 2 3" xfId="273"/>
    <cellStyle name="20% - Énfasis4 4 2 3" xfId="274"/>
    <cellStyle name="20% - Énfasis4 4 2 3 2" xfId="275"/>
    <cellStyle name="20% - Énfasis4 4 2 4" xfId="276"/>
    <cellStyle name="20% - Énfasis4 4 3" xfId="277"/>
    <cellStyle name="20% - Énfasis4 4 3 2" xfId="278"/>
    <cellStyle name="20% - Énfasis4 4 3 2 2" xfId="279"/>
    <cellStyle name="20% - Énfasis4 4 3 3" xfId="280"/>
    <cellStyle name="20% - Énfasis4 4 4" xfId="281"/>
    <cellStyle name="20% - Énfasis4 4 4 2" xfId="282"/>
    <cellStyle name="20% - Énfasis4 4 5" xfId="283"/>
    <cellStyle name="20% - Énfasis4 5" xfId="284"/>
    <cellStyle name="20% - Énfasis4 5 2" xfId="285"/>
    <cellStyle name="20% - Énfasis4 5 2 2" xfId="286"/>
    <cellStyle name="20% - Énfasis4 5 2 2 2" xfId="287"/>
    <cellStyle name="20% - Énfasis4 5 2 3" xfId="288"/>
    <cellStyle name="20% - Énfasis4 5 3" xfId="289"/>
    <cellStyle name="20% - Énfasis4 5 3 2" xfId="290"/>
    <cellStyle name="20% - Énfasis4 5 4" xfId="291"/>
    <cellStyle name="20% - Énfasis5 2" xfId="292"/>
    <cellStyle name="20% - Énfasis5 2 2" xfId="293"/>
    <cellStyle name="20% - Énfasis5 2 2 2" xfId="294"/>
    <cellStyle name="20% - Énfasis5 2 2 2 2" xfId="295"/>
    <cellStyle name="20% - Énfasis5 2 2 2 2 2" xfId="296"/>
    <cellStyle name="20% - Énfasis5 2 2 2 2 2 2" xfId="297"/>
    <cellStyle name="20% - Énfasis5 2 2 2 2 3" xfId="298"/>
    <cellStyle name="20% - Énfasis5 2 2 2 3" xfId="299"/>
    <cellStyle name="20% - Énfasis5 2 2 2 3 2" xfId="300"/>
    <cellStyle name="20% - Énfasis5 2 2 2 4" xfId="301"/>
    <cellStyle name="20% - Énfasis5 2 2 3" xfId="302"/>
    <cellStyle name="20% - Énfasis5 2 2 3 2" xfId="303"/>
    <cellStyle name="20% - Énfasis5 2 2 3 2 2" xfId="304"/>
    <cellStyle name="20% - Énfasis5 2 2 3 3" xfId="305"/>
    <cellStyle name="20% - Énfasis5 2 2 4" xfId="306"/>
    <cellStyle name="20% - Énfasis5 2 2 4 2" xfId="307"/>
    <cellStyle name="20% - Énfasis5 2 2 5" xfId="308"/>
    <cellStyle name="20% - Énfasis5 2 3" xfId="309"/>
    <cellStyle name="20% - Énfasis5 2 3 2" xfId="310"/>
    <cellStyle name="20% - Énfasis5 2 3 2 2" xfId="311"/>
    <cellStyle name="20% - Énfasis5 2 3 2 2 2" xfId="312"/>
    <cellStyle name="20% - Énfasis5 2 3 2 3" xfId="313"/>
    <cellStyle name="20% - Énfasis5 2 3 3" xfId="314"/>
    <cellStyle name="20% - Énfasis5 2 3 3 2" xfId="315"/>
    <cellStyle name="20% - Énfasis5 2 3 4" xfId="316"/>
    <cellStyle name="20% - Énfasis5 2 4" xfId="317"/>
    <cellStyle name="20% - Énfasis5 2 4 2" xfId="318"/>
    <cellStyle name="20% - Énfasis5 2 4 2 2" xfId="319"/>
    <cellStyle name="20% - Énfasis5 2 4 3" xfId="320"/>
    <cellStyle name="20% - Énfasis5 2 5" xfId="321"/>
    <cellStyle name="20% - Énfasis5 2 5 2" xfId="322"/>
    <cellStyle name="20% - Énfasis5 2 6" xfId="323"/>
    <cellStyle name="20% - Énfasis5 3" xfId="324"/>
    <cellStyle name="20% - Énfasis5 3 2" xfId="325"/>
    <cellStyle name="20% - Énfasis5 3 2 2" xfId="326"/>
    <cellStyle name="20% - Énfasis5 3 2 2 2" xfId="327"/>
    <cellStyle name="20% - Énfasis5 3 2 2 2 2" xfId="328"/>
    <cellStyle name="20% - Énfasis5 3 2 2 3" xfId="329"/>
    <cellStyle name="20% - Énfasis5 3 2 3" xfId="330"/>
    <cellStyle name="20% - Énfasis5 3 2 3 2" xfId="331"/>
    <cellStyle name="20% - Énfasis5 3 2 4" xfId="332"/>
    <cellStyle name="20% - Énfasis5 3 3" xfId="333"/>
    <cellStyle name="20% - Énfasis5 3 3 2" xfId="334"/>
    <cellStyle name="20% - Énfasis5 3 3 2 2" xfId="335"/>
    <cellStyle name="20% - Énfasis5 3 3 3" xfId="336"/>
    <cellStyle name="20% - Énfasis5 3 4" xfId="337"/>
    <cellStyle name="20% - Énfasis5 3 4 2" xfId="338"/>
    <cellStyle name="20% - Énfasis5 3 5" xfId="339"/>
    <cellStyle name="20% - Énfasis5 4" xfId="340"/>
    <cellStyle name="20% - Énfasis5 4 2" xfId="341"/>
    <cellStyle name="20% - Énfasis5 4 2 2" xfId="342"/>
    <cellStyle name="20% - Énfasis5 4 2 2 2" xfId="343"/>
    <cellStyle name="20% - Énfasis5 4 2 2 2 2" xfId="344"/>
    <cellStyle name="20% - Énfasis5 4 2 2 3" xfId="345"/>
    <cellStyle name="20% - Énfasis5 4 2 3" xfId="346"/>
    <cellStyle name="20% - Énfasis5 4 2 3 2" xfId="347"/>
    <cellStyle name="20% - Énfasis5 4 2 4" xfId="348"/>
    <cellStyle name="20% - Énfasis5 4 3" xfId="349"/>
    <cellStyle name="20% - Énfasis5 4 3 2" xfId="350"/>
    <cellStyle name="20% - Énfasis5 4 3 2 2" xfId="351"/>
    <cellStyle name="20% - Énfasis5 4 3 3" xfId="352"/>
    <cellStyle name="20% - Énfasis5 4 4" xfId="353"/>
    <cellStyle name="20% - Énfasis5 4 4 2" xfId="354"/>
    <cellStyle name="20% - Énfasis5 4 5" xfId="355"/>
    <cellStyle name="20% - Énfasis5 5" xfId="356"/>
    <cellStyle name="20% - Énfasis5 5 2" xfId="357"/>
    <cellStyle name="20% - Énfasis5 5 2 2" xfId="358"/>
    <cellStyle name="20% - Énfasis5 5 2 2 2" xfId="359"/>
    <cellStyle name="20% - Énfasis5 5 2 3" xfId="360"/>
    <cellStyle name="20% - Énfasis5 5 3" xfId="361"/>
    <cellStyle name="20% - Énfasis5 5 3 2" xfId="362"/>
    <cellStyle name="20% - Énfasis5 5 4" xfId="363"/>
    <cellStyle name="20% - Énfasis6 2" xfId="364"/>
    <cellStyle name="20% - Énfasis6 2 2" xfId="365"/>
    <cellStyle name="20% - Énfasis6 2 2 2" xfId="366"/>
    <cellStyle name="20% - Énfasis6 2 2 2 2" xfId="367"/>
    <cellStyle name="20% - Énfasis6 2 2 2 2 2" xfId="368"/>
    <cellStyle name="20% - Énfasis6 2 2 2 2 2 2" xfId="369"/>
    <cellStyle name="20% - Énfasis6 2 2 2 2 3" xfId="370"/>
    <cellStyle name="20% - Énfasis6 2 2 2 3" xfId="371"/>
    <cellStyle name="20% - Énfasis6 2 2 2 3 2" xfId="372"/>
    <cellStyle name="20% - Énfasis6 2 2 2 4" xfId="373"/>
    <cellStyle name="20% - Énfasis6 2 2 3" xfId="374"/>
    <cellStyle name="20% - Énfasis6 2 2 3 2" xfId="375"/>
    <cellStyle name="20% - Énfasis6 2 2 3 2 2" xfId="376"/>
    <cellStyle name="20% - Énfasis6 2 2 3 3" xfId="377"/>
    <cellStyle name="20% - Énfasis6 2 2 4" xfId="378"/>
    <cellStyle name="20% - Énfasis6 2 2 4 2" xfId="379"/>
    <cellStyle name="20% - Énfasis6 2 2 5" xfId="380"/>
    <cellStyle name="20% - Énfasis6 2 3" xfId="381"/>
    <cellStyle name="20% - Énfasis6 2 3 2" xfId="382"/>
    <cellStyle name="20% - Énfasis6 2 3 2 2" xfId="383"/>
    <cellStyle name="20% - Énfasis6 2 3 2 2 2" xfId="384"/>
    <cellStyle name="20% - Énfasis6 2 3 2 3" xfId="385"/>
    <cellStyle name="20% - Énfasis6 2 3 3" xfId="386"/>
    <cellStyle name="20% - Énfasis6 2 3 3 2" xfId="387"/>
    <cellStyle name="20% - Énfasis6 2 3 4" xfId="388"/>
    <cellStyle name="20% - Énfasis6 2 4" xfId="389"/>
    <cellStyle name="20% - Énfasis6 2 4 2" xfId="390"/>
    <cellStyle name="20% - Énfasis6 2 4 2 2" xfId="391"/>
    <cellStyle name="20% - Énfasis6 2 4 3" xfId="392"/>
    <cellStyle name="20% - Énfasis6 2 5" xfId="393"/>
    <cellStyle name="20% - Énfasis6 2 5 2" xfId="394"/>
    <cellStyle name="20% - Énfasis6 2 6" xfId="395"/>
    <cellStyle name="20% - Énfasis6 3" xfId="396"/>
    <cellStyle name="20% - Énfasis6 3 2" xfId="397"/>
    <cellStyle name="20% - Énfasis6 3 2 2" xfId="398"/>
    <cellStyle name="20% - Énfasis6 3 2 2 2" xfId="399"/>
    <cellStyle name="20% - Énfasis6 3 2 2 2 2" xfId="400"/>
    <cellStyle name="20% - Énfasis6 3 2 2 3" xfId="401"/>
    <cellStyle name="20% - Énfasis6 3 2 3" xfId="402"/>
    <cellStyle name="20% - Énfasis6 3 2 3 2" xfId="403"/>
    <cellStyle name="20% - Énfasis6 3 2 4" xfId="404"/>
    <cellStyle name="20% - Énfasis6 3 3" xfId="405"/>
    <cellStyle name="20% - Énfasis6 3 3 2" xfId="406"/>
    <cellStyle name="20% - Énfasis6 3 3 2 2" xfId="407"/>
    <cellStyle name="20% - Énfasis6 3 3 3" xfId="408"/>
    <cellStyle name="20% - Énfasis6 3 4" xfId="409"/>
    <cellStyle name="20% - Énfasis6 3 4 2" xfId="410"/>
    <cellStyle name="20% - Énfasis6 3 5" xfId="411"/>
    <cellStyle name="20% - Énfasis6 4" xfId="412"/>
    <cellStyle name="20% - Énfasis6 4 2" xfId="413"/>
    <cellStyle name="20% - Énfasis6 4 2 2" xfId="414"/>
    <cellStyle name="20% - Énfasis6 4 2 2 2" xfId="415"/>
    <cellStyle name="20% - Énfasis6 4 2 2 2 2" xfId="416"/>
    <cellStyle name="20% - Énfasis6 4 2 2 3" xfId="417"/>
    <cellStyle name="20% - Énfasis6 4 2 3" xfId="418"/>
    <cellStyle name="20% - Énfasis6 4 2 3 2" xfId="419"/>
    <cellStyle name="20% - Énfasis6 4 2 4" xfId="420"/>
    <cellStyle name="20% - Énfasis6 4 3" xfId="421"/>
    <cellStyle name="20% - Énfasis6 4 3 2" xfId="422"/>
    <cellStyle name="20% - Énfasis6 4 3 2 2" xfId="423"/>
    <cellStyle name="20% - Énfasis6 4 3 3" xfId="424"/>
    <cellStyle name="20% - Énfasis6 4 4" xfId="425"/>
    <cellStyle name="20% - Énfasis6 4 4 2" xfId="426"/>
    <cellStyle name="20% - Énfasis6 4 5" xfId="427"/>
    <cellStyle name="20% - Énfasis6 5" xfId="428"/>
    <cellStyle name="20% - Énfasis6 5 2" xfId="429"/>
    <cellStyle name="20% - Énfasis6 5 2 2" xfId="430"/>
    <cellStyle name="20% - Énfasis6 5 2 2 2" xfId="431"/>
    <cellStyle name="20% - Énfasis6 5 2 3" xfId="432"/>
    <cellStyle name="20% - Énfasis6 5 3" xfId="433"/>
    <cellStyle name="20% - Énfasis6 5 3 2" xfId="434"/>
    <cellStyle name="20% - Énfasis6 5 4" xfId="435"/>
    <cellStyle name="40% - Énfasis1 2" xfId="436"/>
    <cellStyle name="40% - Énfasis1 2 2" xfId="437"/>
    <cellStyle name="40% - Énfasis1 2 2 2" xfId="438"/>
    <cellStyle name="40% - Énfasis1 2 2 2 2" xfId="439"/>
    <cellStyle name="40% - Énfasis1 2 2 2 2 2" xfId="440"/>
    <cellStyle name="40% - Énfasis1 2 2 2 2 2 2" xfId="441"/>
    <cellStyle name="40% - Énfasis1 2 2 2 2 3" xfId="442"/>
    <cellStyle name="40% - Énfasis1 2 2 2 3" xfId="443"/>
    <cellStyle name="40% - Énfasis1 2 2 2 3 2" xfId="444"/>
    <cellStyle name="40% - Énfasis1 2 2 2 4" xfId="445"/>
    <cellStyle name="40% - Énfasis1 2 2 3" xfId="446"/>
    <cellStyle name="40% - Énfasis1 2 2 3 2" xfId="447"/>
    <cellStyle name="40% - Énfasis1 2 2 3 2 2" xfId="448"/>
    <cellStyle name="40% - Énfasis1 2 2 3 3" xfId="449"/>
    <cellStyle name="40% - Énfasis1 2 2 4" xfId="450"/>
    <cellStyle name="40% - Énfasis1 2 2 4 2" xfId="451"/>
    <cellStyle name="40% - Énfasis1 2 2 5" xfId="452"/>
    <cellStyle name="40% - Énfasis1 2 3" xfId="453"/>
    <cellStyle name="40% - Énfasis1 2 3 2" xfId="454"/>
    <cellStyle name="40% - Énfasis1 2 3 2 2" xfId="455"/>
    <cellStyle name="40% - Énfasis1 2 3 2 2 2" xfId="456"/>
    <cellStyle name="40% - Énfasis1 2 3 2 3" xfId="457"/>
    <cellStyle name="40% - Énfasis1 2 3 3" xfId="458"/>
    <cellStyle name="40% - Énfasis1 2 3 3 2" xfId="459"/>
    <cellStyle name="40% - Énfasis1 2 3 4" xfId="460"/>
    <cellStyle name="40% - Énfasis1 2 4" xfId="461"/>
    <cellStyle name="40% - Énfasis1 2 4 2" xfId="462"/>
    <cellStyle name="40% - Énfasis1 2 4 2 2" xfId="463"/>
    <cellStyle name="40% - Énfasis1 2 4 3" xfId="464"/>
    <cellStyle name="40% - Énfasis1 2 5" xfId="465"/>
    <cellStyle name="40% - Énfasis1 2 5 2" xfId="466"/>
    <cellStyle name="40% - Énfasis1 2 6" xfId="467"/>
    <cellStyle name="40% - Énfasis1 3" xfId="468"/>
    <cellStyle name="40% - Énfasis1 3 2" xfId="469"/>
    <cellStyle name="40% - Énfasis1 3 2 2" xfId="470"/>
    <cellStyle name="40% - Énfasis1 3 2 2 2" xfId="471"/>
    <cellStyle name="40% - Énfasis1 3 2 2 2 2" xfId="472"/>
    <cellStyle name="40% - Énfasis1 3 2 2 3" xfId="473"/>
    <cellStyle name="40% - Énfasis1 3 2 3" xfId="474"/>
    <cellStyle name="40% - Énfasis1 3 2 3 2" xfId="475"/>
    <cellStyle name="40% - Énfasis1 3 2 4" xfId="476"/>
    <cellStyle name="40% - Énfasis1 3 3" xfId="477"/>
    <cellStyle name="40% - Énfasis1 3 3 2" xfId="478"/>
    <cellStyle name="40% - Énfasis1 3 3 2 2" xfId="479"/>
    <cellStyle name="40% - Énfasis1 3 3 3" xfId="480"/>
    <cellStyle name="40% - Énfasis1 3 4" xfId="481"/>
    <cellStyle name="40% - Énfasis1 3 4 2" xfId="482"/>
    <cellStyle name="40% - Énfasis1 3 5" xfId="483"/>
    <cellStyle name="40% - Énfasis1 4" xfId="484"/>
    <cellStyle name="40% - Énfasis1 4 2" xfId="485"/>
    <cellStyle name="40% - Énfasis1 4 2 2" xfId="486"/>
    <cellStyle name="40% - Énfasis1 4 2 2 2" xfId="487"/>
    <cellStyle name="40% - Énfasis1 4 2 2 2 2" xfId="488"/>
    <cellStyle name="40% - Énfasis1 4 2 2 3" xfId="489"/>
    <cellStyle name="40% - Énfasis1 4 2 3" xfId="490"/>
    <cellStyle name="40% - Énfasis1 4 2 3 2" xfId="491"/>
    <cellStyle name="40% - Énfasis1 4 2 4" xfId="492"/>
    <cellStyle name="40% - Énfasis1 4 3" xfId="493"/>
    <cellStyle name="40% - Énfasis1 4 3 2" xfId="494"/>
    <cellStyle name="40% - Énfasis1 4 3 2 2" xfId="495"/>
    <cellStyle name="40% - Énfasis1 4 3 3" xfId="496"/>
    <cellStyle name="40% - Énfasis1 4 4" xfId="497"/>
    <cellStyle name="40% - Énfasis1 4 4 2" xfId="498"/>
    <cellStyle name="40% - Énfasis1 4 5" xfId="499"/>
    <cellStyle name="40% - Énfasis1 5" xfId="500"/>
    <cellStyle name="40% - Énfasis1 5 2" xfId="501"/>
    <cellStyle name="40% - Énfasis1 5 2 2" xfId="502"/>
    <cellStyle name="40% - Énfasis1 5 2 2 2" xfId="503"/>
    <cellStyle name="40% - Énfasis1 5 2 3" xfId="504"/>
    <cellStyle name="40% - Énfasis1 5 3" xfId="505"/>
    <cellStyle name="40% - Énfasis1 5 3 2" xfId="506"/>
    <cellStyle name="40% - Énfasis1 5 4" xfId="507"/>
    <cellStyle name="40% - Énfasis2 2" xfId="508"/>
    <cellStyle name="40% - Énfasis2 2 2" xfId="509"/>
    <cellStyle name="40% - Énfasis2 2 2 2" xfId="510"/>
    <cellStyle name="40% - Énfasis2 2 2 2 2" xfId="511"/>
    <cellStyle name="40% - Énfasis2 2 2 2 2 2" xfId="512"/>
    <cellStyle name="40% - Énfasis2 2 2 2 2 2 2" xfId="513"/>
    <cellStyle name="40% - Énfasis2 2 2 2 2 3" xfId="514"/>
    <cellStyle name="40% - Énfasis2 2 2 2 3" xfId="515"/>
    <cellStyle name="40% - Énfasis2 2 2 2 3 2" xfId="516"/>
    <cellStyle name="40% - Énfasis2 2 2 2 4" xfId="517"/>
    <cellStyle name="40% - Énfasis2 2 2 3" xfId="518"/>
    <cellStyle name="40% - Énfasis2 2 2 3 2" xfId="519"/>
    <cellStyle name="40% - Énfasis2 2 2 3 2 2" xfId="520"/>
    <cellStyle name="40% - Énfasis2 2 2 3 3" xfId="521"/>
    <cellStyle name="40% - Énfasis2 2 2 4" xfId="522"/>
    <cellStyle name="40% - Énfasis2 2 2 4 2" xfId="523"/>
    <cellStyle name="40% - Énfasis2 2 2 5" xfId="524"/>
    <cellStyle name="40% - Énfasis2 2 3" xfId="525"/>
    <cellStyle name="40% - Énfasis2 2 3 2" xfId="526"/>
    <cellStyle name="40% - Énfasis2 2 3 2 2" xfId="527"/>
    <cellStyle name="40% - Énfasis2 2 3 2 2 2" xfId="528"/>
    <cellStyle name="40% - Énfasis2 2 3 2 3" xfId="529"/>
    <cellStyle name="40% - Énfasis2 2 3 3" xfId="530"/>
    <cellStyle name="40% - Énfasis2 2 3 3 2" xfId="531"/>
    <cellStyle name="40% - Énfasis2 2 3 4" xfId="532"/>
    <cellStyle name="40% - Énfasis2 2 4" xfId="533"/>
    <cellStyle name="40% - Énfasis2 2 4 2" xfId="534"/>
    <cellStyle name="40% - Énfasis2 2 4 2 2" xfId="535"/>
    <cellStyle name="40% - Énfasis2 2 4 3" xfId="536"/>
    <cellStyle name="40% - Énfasis2 2 5" xfId="537"/>
    <cellStyle name="40% - Énfasis2 2 5 2" xfId="538"/>
    <cellStyle name="40% - Énfasis2 2 6" xfId="539"/>
    <cellStyle name="40% - Énfasis2 3" xfId="540"/>
    <cellStyle name="40% - Énfasis2 3 2" xfId="541"/>
    <cellStyle name="40% - Énfasis2 3 2 2" xfId="542"/>
    <cellStyle name="40% - Énfasis2 3 2 2 2" xfId="543"/>
    <cellStyle name="40% - Énfasis2 3 2 2 2 2" xfId="544"/>
    <cellStyle name="40% - Énfasis2 3 2 2 3" xfId="545"/>
    <cellStyle name="40% - Énfasis2 3 2 3" xfId="546"/>
    <cellStyle name="40% - Énfasis2 3 2 3 2" xfId="547"/>
    <cellStyle name="40% - Énfasis2 3 2 4" xfId="548"/>
    <cellStyle name="40% - Énfasis2 3 3" xfId="549"/>
    <cellStyle name="40% - Énfasis2 3 3 2" xfId="550"/>
    <cellStyle name="40% - Énfasis2 3 3 2 2" xfId="551"/>
    <cellStyle name="40% - Énfasis2 3 3 3" xfId="552"/>
    <cellStyle name="40% - Énfasis2 3 4" xfId="553"/>
    <cellStyle name="40% - Énfasis2 3 4 2" xfId="554"/>
    <cellStyle name="40% - Énfasis2 3 5" xfId="555"/>
    <cellStyle name="40% - Énfasis2 4" xfId="556"/>
    <cellStyle name="40% - Énfasis2 4 2" xfId="557"/>
    <cellStyle name="40% - Énfasis2 4 2 2" xfId="558"/>
    <cellStyle name="40% - Énfasis2 4 2 2 2" xfId="559"/>
    <cellStyle name="40% - Énfasis2 4 2 2 2 2" xfId="560"/>
    <cellStyle name="40% - Énfasis2 4 2 2 3" xfId="561"/>
    <cellStyle name="40% - Énfasis2 4 2 3" xfId="562"/>
    <cellStyle name="40% - Énfasis2 4 2 3 2" xfId="563"/>
    <cellStyle name="40% - Énfasis2 4 2 4" xfId="564"/>
    <cellStyle name="40% - Énfasis2 4 3" xfId="565"/>
    <cellStyle name="40% - Énfasis2 4 3 2" xfId="566"/>
    <cellStyle name="40% - Énfasis2 4 3 2 2" xfId="567"/>
    <cellStyle name="40% - Énfasis2 4 3 3" xfId="568"/>
    <cellStyle name="40% - Énfasis2 4 4" xfId="569"/>
    <cellStyle name="40% - Énfasis2 4 4 2" xfId="570"/>
    <cellStyle name="40% - Énfasis2 4 5" xfId="571"/>
    <cellStyle name="40% - Énfasis2 5" xfId="572"/>
    <cellStyle name="40% - Énfasis2 5 2" xfId="573"/>
    <cellStyle name="40% - Énfasis2 5 2 2" xfId="574"/>
    <cellStyle name="40% - Énfasis2 5 2 2 2" xfId="575"/>
    <cellStyle name="40% - Énfasis2 5 2 3" xfId="576"/>
    <cellStyle name="40% - Énfasis2 5 3" xfId="577"/>
    <cellStyle name="40% - Énfasis2 5 3 2" xfId="578"/>
    <cellStyle name="40% - Énfasis2 5 4" xfId="579"/>
    <cellStyle name="40% - Énfasis3 2" xfId="580"/>
    <cellStyle name="40% - Énfasis3 2 2" xfId="581"/>
    <cellStyle name="40% - Énfasis3 2 2 2" xfId="582"/>
    <cellStyle name="40% - Énfasis3 2 2 2 2" xfId="583"/>
    <cellStyle name="40% - Énfasis3 2 2 2 2 2" xfId="584"/>
    <cellStyle name="40% - Énfasis3 2 2 2 2 2 2" xfId="585"/>
    <cellStyle name="40% - Énfasis3 2 2 2 2 3" xfId="586"/>
    <cellStyle name="40% - Énfasis3 2 2 2 3" xfId="587"/>
    <cellStyle name="40% - Énfasis3 2 2 2 3 2" xfId="588"/>
    <cellStyle name="40% - Énfasis3 2 2 2 4" xfId="589"/>
    <cellStyle name="40% - Énfasis3 2 2 3" xfId="590"/>
    <cellStyle name="40% - Énfasis3 2 2 3 2" xfId="591"/>
    <cellStyle name="40% - Énfasis3 2 2 3 2 2" xfId="592"/>
    <cellStyle name="40% - Énfasis3 2 2 3 3" xfId="593"/>
    <cellStyle name="40% - Énfasis3 2 2 4" xfId="594"/>
    <cellStyle name="40% - Énfasis3 2 2 4 2" xfId="595"/>
    <cellStyle name="40% - Énfasis3 2 2 5" xfId="596"/>
    <cellStyle name="40% - Énfasis3 2 3" xfId="597"/>
    <cellStyle name="40% - Énfasis3 2 3 2" xfId="598"/>
    <cellStyle name="40% - Énfasis3 2 3 2 2" xfId="599"/>
    <cellStyle name="40% - Énfasis3 2 3 2 2 2" xfId="600"/>
    <cellStyle name="40% - Énfasis3 2 3 2 3" xfId="601"/>
    <cellStyle name="40% - Énfasis3 2 3 3" xfId="602"/>
    <cellStyle name="40% - Énfasis3 2 3 3 2" xfId="603"/>
    <cellStyle name="40% - Énfasis3 2 3 4" xfId="604"/>
    <cellStyle name="40% - Énfasis3 2 4" xfId="605"/>
    <cellStyle name="40% - Énfasis3 2 4 2" xfId="606"/>
    <cellStyle name="40% - Énfasis3 2 4 2 2" xfId="607"/>
    <cellStyle name="40% - Énfasis3 2 4 3" xfId="608"/>
    <cellStyle name="40% - Énfasis3 2 5" xfId="609"/>
    <cellStyle name="40% - Énfasis3 2 5 2" xfId="610"/>
    <cellStyle name="40% - Énfasis3 2 6" xfId="611"/>
    <cellStyle name="40% - Énfasis3 3" xfId="612"/>
    <cellStyle name="40% - Énfasis3 3 2" xfId="613"/>
    <cellStyle name="40% - Énfasis3 3 2 2" xfId="614"/>
    <cellStyle name="40% - Énfasis3 3 2 2 2" xfId="615"/>
    <cellStyle name="40% - Énfasis3 3 2 2 2 2" xfId="616"/>
    <cellStyle name="40% - Énfasis3 3 2 2 3" xfId="617"/>
    <cellStyle name="40% - Énfasis3 3 2 3" xfId="618"/>
    <cellStyle name="40% - Énfasis3 3 2 3 2" xfId="619"/>
    <cellStyle name="40% - Énfasis3 3 2 4" xfId="620"/>
    <cellStyle name="40% - Énfasis3 3 3" xfId="621"/>
    <cellStyle name="40% - Énfasis3 3 3 2" xfId="622"/>
    <cellStyle name="40% - Énfasis3 3 3 2 2" xfId="623"/>
    <cellStyle name="40% - Énfasis3 3 3 3" xfId="624"/>
    <cellStyle name="40% - Énfasis3 3 4" xfId="625"/>
    <cellStyle name="40% - Énfasis3 3 4 2" xfId="626"/>
    <cellStyle name="40% - Énfasis3 3 5" xfId="627"/>
    <cellStyle name="40% - Énfasis3 4" xfId="628"/>
    <cellStyle name="40% - Énfasis3 4 2" xfId="629"/>
    <cellStyle name="40% - Énfasis3 4 2 2" xfId="630"/>
    <cellStyle name="40% - Énfasis3 4 2 2 2" xfId="631"/>
    <cellStyle name="40% - Énfasis3 4 2 2 2 2" xfId="632"/>
    <cellStyle name="40% - Énfasis3 4 2 2 3" xfId="633"/>
    <cellStyle name="40% - Énfasis3 4 2 3" xfId="634"/>
    <cellStyle name="40% - Énfasis3 4 2 3 2" xfId="635"/>
    <cellStyle name="40% - Énfasis3 4 2 4" xfId="636"/>
    <cellStyle name="40% - Énfasis3 4 3" xfId="637"/>
    <cellStyle name="40% - Énfasis3 4 3 2" xfId="638"/>
    <cellStyle name="40% - Énfasis3 4 3 2 2" xfId="639"/>
    <cellStyle name="40% - Énfasis3 4 3 3" xfId="640"/>
    <cellStyle name="40% - Énfasis3 4 4" xfId="641"/>
    <cellStyle name="40% - Énfasis3 4 4 2" xfId="642"/>
    <cellStyle name="40% - Énfasis3 4 5" xfId="643"/>
    <cellStyle name="40% - Énfasis3 5" xfId="644"/>
    <cellStyle name="40% - Énfasis3 5 2" xfId="645"/>
    <cellStyle name="40% - Énfasis3 5 2 2" xfId="646"/>
    <cellStyle name="40% - Énfasis3 5 2 2 2" xfId="647"/>
    <cellStyle name="40% - Énfasis3 5 2 3" xfId="648"/>
    <cellStyle name="40% - Énfasis3 5 3" xfId="649"/>
    <cellStyle name="40% - Énfasis3 5 3 2" xfId="650"/>
    <cellStyle name="40% - Énfasis3 5 4" xfId="651"/>
    <cellStyle name="40% - Énfasis4 2" xfId="652"/>
    <cellStyle name="40% - Énfasis4 2 2" xfId="653"/>
    <cellStyle name="40% - Énfasis4 2 2 2" xfId="654"/>
    <cellStyle name="40% - Énfasis4 2 2 2 2" xfId="655"/>
    <cellStyle name="40% - Énfasis4 2 2 2 2 2" xfId="656"/>
    <cellStyle name="40% - Énfasis4 2 2 2 2 2 2" xfId="657"/>
    <cellStyle name="40% - Énfasis4 2 2 2 2 3" xfId="658"/>
    <cellStyle name="40% - Énfasis4 2 2 2 3" xfId="659"/>
    <cellStyle name="40% - Énfasis4 2 2 2 3 2" xfId="660"/>
    <cellStyle name="40% - Énfasis4 2 2 2 4" xfId="661"/>
    <cellStyle name="40% - Énfasis4 2 2 3" xfId="662"/>
    <cellStyle name="40% - Énfasis4 2 2 3 2" xfId="663"/>
    <cellStyle name="40% - Énfasis4 2 2 3 2 2" xfId="664"/>
    <cellStyle name="40% - Énfasis4 2 2 3 3" xfId="665"/>
    <cellStyle name="40% - Énfasis4 2 2 4" xfId="666"/>
    <cellStyle name="40% - Énfasis4 2 2 4 2" xfId="667"/>
    <cellStyle name="40% - Énfasis4 2 2 5" xfId="668"/>
    <cellStyle name="40% - Énfasis4 2 3" xfId="669"/>
    <cellStyle name="40% - Énfasis4 2 3 2" xfId="670"/>
    <cellStyle name="40% - Énfasis4 2 3 2 2" xfId="671"/>
    <cellStyle name="40% - Énfasis4 2 3 2 2 2" xfId="672"/>
    <cellStyle name="40% - Énfasis4 2 3 2 3" xfId="673"/>
    <cellStyle name="40% - Énfasis4 2 3 3" xfId="674"/>
    <cellStyle name="40% - Énfasis4 2 3 3 2" xfId="675"/>
    <cellStyle name="40% - Énfasis4 2 3 4" xfId="676"/>
    <cellStyle name="40% - Énfasis4 2 4" xfId="677"/>
    <cellStyle name="40% - Énfasis4 2 4 2" xfId="678"/>
    <cellStyle name="40% - Énfasis4 2 4 2 2" xfId="679"/>
    <cellStyle name="40% - Énfasis4 2 4 3" xfId="680"/>
    <cellStyle name="40% - Énfasis4 2 5" xfId="681"/>
    <cellStyle name="40% - Énfasis4 2 5 2" xfId="682"/>
    <cellStyle name="40% - Énfasis4 2 6" xfId="683"/>
    <cellStyle name="40% - Énfasis4 3" xfId="684"/>
    <cellStyle name="40% - Énfasis4 3 2" xfId="685"/>
    <cellStyle name="40% - Énfasis4 3 2 2" xfId="686"/>
    <cellStyle name="40% - Énfasis4 3 2 2 2" xfId="687"/>
    <cellStyle name="40% - Énfasis4 3 2 2 2 2" xfId="688"/>
    <cellStyle name="40% - Énfasis4 3 2 2 3" xfId="689"/>
    <cellStyle name="40% - Énfasis4 3 2 3" xfId="690"/>
    <cellStyle name="40% - Énfasis4 3 2 3 2" xfId="691"/>
    <cellStyle name="40% - Énfasis4 3 2 4" xfId="692"/>
    <cellStyle name="40% - Énfasis4 3 3" xfId="693"/>
    <cellStyle name="40% - Énfasis4 3 3 2" xfId="694"/>
    <cellStyle name="40% - Énfasis4 3 3 2 2" xfId="695"/>
    <cellStyle name="40% - Énfasis4 3 3 3" xfId="696"/>
    <cellStyle name="40% - Énfasis4 3 4" xfId="697"/>
    <cellStyle name="40% - Énfasis4 3 4 2" xfId="698"/>
    <cellStyle name="40% - Énfasis4 3 5" xfId="699"/>
    <cellStyle name="40% - Énfasis4 4" xfId="700"/>
    <cellStyle name="40% - Énfasis4 4 2" xfId="701"/>
    <cellStyle name="40% - Énfasis4 4 2 2" xfId="702"/>
    <cellStyle name="40% - Énfasis4 4 2 2 2" xfId="703"/>
    <cellStyle name="40% - Énfasis4 4 2 2 2 2" xfId="704"/>
    <cellStyle name="40% - Énfasis4 4 2 2 3" xfId="705"/>
    <cellStyle name="40% - Énfasis4 4 2 3" xfId="706"/>
    <cellStyle name="40% - Énfasis4 4 2 3 2" xfId="707"/>
    <cellStyle name="40% - Énfasis4 4 2 4" xfId="708"/>
    <cellStyle name="40% - Énfasis4 4 3" xfId="709"/>
    <cellStyle name="40% - Énfasis4 4 3 2" xfId="710"/>
    <cellStyle name="40% - Énfasis4 4 3 2 2" xfId="711"/>
    <cellStyle name="40% - Énfasis4 4 3 3" xfId="712"/>
    <cellStyle name="40% - Énfasis4 4 4" xfId="713"/>
    <cellStyle name="40% - Énfasis4 4 4 2" xfId="714"/>
    <cellStyle name="40% - Énfasis4 4 5" xfId="715"/>
    <cellStyle name="40% - Énfasis4 5" xfId="716"/>
    <cellStyle name="40% - Énfasis4 5 2" xfId="717"/>
    <cellStyle name="40% - Énfasis4 5 2 2" xfId="718"/>
    <cellStyle name="40% - Énfasis4 5 2 2 2" xfId="719"/>
    <cellStyle name="40% - Énfasis4 5 2 3" xfId="720"/>
    <cellStyle name="40% - Énfasis4 5 3" xfId="721"/>
    <cellStyle name="40% - Énfasis4 5 3 2" xfId="722"/>
    <cellStyle name="40% - Énfasis4 5 4" xfId="723"/>
    <cellStyle name="40% - Énfasis5 2" xfId="724"/>
    <cellStyle name="40% - Énfasis5 2 2" xfId="725"/>
    <cellStyle name="40% - Énfasis5 2 2 2" xfId="726"/>
    <cellStyle name="40% - Énfasis5 2 2 2 2" xfId="727"/>
    <cellStyle name="40% - Énfasis5 2 2 2 2 2" xfId="728"/>
    <cellStyle name="40% - Énfasis5 2 2 2 2 2 2" xfId="729"/>
    <cellStyle name="40% - Énfasis5 2 2 2 2 3" xfId="730"/>
    <cellStyle name="40% - Énfasis5 2 2 2 3" xfId="731"/>
    <cellStyle name="40% - Énfasis5 2 2 2 3 2" xfId="732"/>
    <cellStyle name="40% - Énfasis5 2 2 2 4" xfId="733"/>
    <cellStyle name="40% - Énfasis5 2 2 3" xfId="734"/>
    <cellStyle name="40% - Énfasis5 2 2 3 2" xfId="735"/>
    <cellStyle name="40% - Énfasis5 2 2 3 2 2" xfId="736"/>
    <cellStyle name="40% - Énfasis5 2 2 3 3" xfId="737"/>
    <cellStyle name="40% - Énfasis5 2 2 4" xfId="738"/>
    <cellStyle name="40% - Énfasis5 2 2 4 2" xfId="739"/>
    <cellStyle name="40% - Énfasis5 2 2 5" xfId="740"/>
    <cellStyle name="40% - Énfasis5 2 3" xfId="741"/>
    <cellStyle name="40% - Énfasis5 2 3 2" xfId="742"/>
    <cellStyle name="40% - Énfasis5 2 3 2 2" xfId="743"/>
    <cellStyle name="40% - Énfasis5 2 3 2 2 2" xfId="744"/>
    <cellStyle name="40% - Énfasis5 2 3 2 3" xfId="745"/>
    <cellStyle name="40% - Énfasis5 2 3 3" xfId="746"/>
    <cellStyle name="40% - Énfasis5 2 3 3 2" xfId="747"/>
    <cellStyle name="40% - Énfasis5 2 3 4" xfId="748"/>
    <cellStyle name="40% - Énfasis5 2 4" xfId="749"/>
    <cellStyle name="40% - Énfasis5 2 4 2" xfId="750"/>
    <cellStyle name="40% - Énfasis5 2 4 2 2" xfId="751"/>
    <cellStyle name="40% - Énfasis5 2 4 3" xfId="752"/>
    <cellStyle name="40% - Énfasis5 2 5" xfId="753"/>
    <cellStyle name="40% - Énfasis5 2 5 2" xfId="754"/>
    <cellStyle name="40% - Énfasis5 2 6" xfId="755"/>
    <cellStyle name="40% - Énfasis5 3" xfId="756"/>
    <cellStyle name="40% - Énfasis5 3 2" xfId="757"/>
    <cellStyle name="40% - Énfasis5 3 2 2" xfId="758"/>
    <cellStyle name="40% - Énfasis5 3 2 2 2" xfId="759"/>
    <cellStyle name="40% - Énfasis5 3 2 2 2 2" xfId="760"/>
    <cellStyle name="40% - Énfasis5 3 2 2 3" xfId="761"/>
    <cellStyle name="40% - Énfasis5 3 2 3" xfId="762"/>
    <cellStyle name="40% - Énfasis5 3 2 3 2" xfId="763"/>
    <cellStyle name="40% - Énfasis5 3 2 4" xfId="764"/>
    <cellStyle name="40% - Énfasis5 3 3" xfId="765"/>
    <cellStyle name="40% - Énfasis5 3 3 2" xfId="766"/>
    <cellStyle name="40% - Énfasis5 3 3 2 2" xfId="767"/>
    <cellStyle name="40% - Énfasis5 3 3 3" xfId="768"/>
    <cellStyle name="40% - Énfasis5 3 4" xfId="769"/>
    <cellStyle name="40% - Énfasis5 3 4 2" xfId="770"/>
    <cellStyle name="40% - Énfasis5 3 5" xfId="771"/>
    <cellStyle name="40% - Énfasis5 4" xfId="772"/>
    <cellStyle name="40% - Énfasis5 4 2" xfId="773"/>
    <cellStyle name="40% - Énfasis5 4 2 2" xfId="774"/>
    <cellStyle name="40% - Énfasis5 4 2 2 2" xfId="775"/>
    <cellStyle name="40% - Énfasis5 4 2 2 2 2" xfId="776"/>
    <cellStyle name="40% - Énfasis5 4 2 2 3" xfId="777"/>
    <cellStyle name="40% - Énfasis5 4 2 3" xfId="778"/>
    <cellStyle name="40% - Énfasis5 4 2 3 2" xfId="779"/>
    <cellStyle name="40% - Énfasis5 4 2 4" xfId="780"/>
    <cellStyle name="40% - Énfasis5 4 3" xfId="781"/>
    <cellStyle name="40% - Énfasis5 4 3 2" xfId="782"/>
    <cellStyle name="40% - Énfasis5 4 3 2 2" xfId="783"/>
    <cellStyle name="40% - Énfasis5 4 3 3" xfId="784"/>
    <cellStyle name="40% - Énfasis5 4 4" xfId="785"/>
    <cellStyle name="40% - Énfasis5 4 4 2" xfId="786"/>
    <cellStyle name="40% - Énfasis5 4 5" xfId="787"/>
    <cellStyle name="40% - Énfasis5 5" xfId="788"/>
    <cellStyle name="40% - Énfasis5 5 2" xfId="789"/>
    <cellStyle name="40% - Énfasis5 5 2 2" xfId="790"/>
    <cellStyle name="40% - Énfasis5 5 2 2 2" xfId="791"/>
    <cellStyle name="40% - Énfasis5 5 2 3" xfId="792"/>
    <cellStyle name="40% - Énfasis5 5 3" xfId="793"/>
    <cellStyle name="40% - Énfasis5 5 3 2" xfId="794"/>
    <cellStyle name="40% - Énfasis5 5 4" xfId="795"/>
    <cellStyle name="40% - Énfasis6 2" xfId="796"/>
    <cellStyle name="40% - Énfasis6 2 2" xfId="797"/>
    <cellStyle name="40% - Énfasis6 2 2 2" xfId="798"/>
    <cellStyle name="40% - Énfasis6 2 2 2 2" xfId="799"/>
    <cellStyle name="40% - Énfasis6 2 2 2 2 2" xfId="800"/>
    <cellStyle name="40% - Énfasis6 2 2 2 2 2 2" xfId="801"/>
    <cellStyle name="40% - Énfasis6 2 2 2 2 3" xfId="802"/>
    <cellStyle name="40% - Énfasis6 2 2 2 3" xfId="803"/>
    <cellStyle name="40% - Énfasis6 2 2 2 3 2" xfId="804"/>
    <cellStyle name="40% - Énfasis6 2 2 2 4" xfId="805"/>
    <cellStyle name="40% - Énfasis6 2 2 3" xfId="806"/>
    <cellStyle name="40% - Énfasis6 2 2 3 2" xfId="807"/>
    <cellStyle name="40% - Énfasis6 2 2 3 2 2" xfId="808"/>
    <cellStyle name="40% - Énfasis6 2 2 3 3" xfId="809"/>
    <cellStyle name="40% - Énfasis6 2 2 4" xfId="810"/>
    <cellStyle name="40% - Énfasis6 2 2 4 2" xfId="811"/>
    <cellStyle name="40% - Énfasis6 2 2 5" xfId="812"/>
    <cellStyle name="40% - Énfasis6 2 3" xfId="813"/>
    <cellStyle name="40% - Énfasis6 2 3 2" xfId="814"/>
    <cellStyle name="40% - Énfasis6 2 3 2 2" xfId="815"/>
    <cellStyle name="40% - Énfasis6 2 3 2 2 2" xfId="816"/>
    <cellStyle name="40% - Énfasis6 2 3 2 3" xfId="817"/>
    <cellStyle name="40% - Énfasis6 2 3 3" xfId="818"/>
    <cellStyle name="40% - Énfasis6 2 3 3 2" xfId="819"/>
    <cellStyle name="40% - Énfasis6 2 3 4" xfId="820"/>
    <cellStyle name="40% - Énfasis6 2 4" xfId="821"/>
    <cellStyle name="40% - Énfasis6 2 4 2" xfId="822"/>
    <cellStyle name="40% - Énfasis6 2 4 2 2" xfId="823"/>
    <cellStyle name="40% - Énfasis6 2 4 3" xfId="824"/>
    <cellStyle name="40% - Énfasis6 2 5" xfId="825"/>
    <cellStyle name="40% - Énfasis6 2 5 2" xfId="826"/>
    <cellStyle name="40% - Énfasis6 2 6" xfId="827"/>
    <cellStyle name="40% - Énfasis6 3" xfId="828"/>
    <cellStyle name="40% - Énfasis6 3 2" xfId="829"/>
    <cellStyle name="40% - Énfasis6 3 2 2" xfId="830"/>
    <cellStyle name="40% - Énfasis6 3 2 2 2" xfId="831"/>
    <cellStyle name="40% - Énfasis6 3 2 2 2 2" xfId="832"/>
    <cellStyle name="40% - Énfasis6 3 2 2 3" xfId="833"/>
    <cellStyle name="40% - Énfasis6 3 2 3" xfId="834"/>
    <cellStyle name="40% - Énfasis6 3 2 3 2" xfId="835"/>
    <cellStyle name="40% - Énfasis6 3 2 4" xfId="836"/>
    <cellStyle name="40% - Énfasis6 3 3" xfId="837"/>
    <cellStyle name="40% - Énfasis6 3 3 2" xfId="838"/>
    <cellStyle name="40% - Énfasis6 3 3 2 2" xfId="839"/>
    <cellStyle name="40% - Énfasis6 3 3 3" xfId="840"/>
    <cellStyle name="40% - Énfasis6 3 4" xfId="841"/>
    <cellStyle name="40% - Énfasis6 3 4 2" xfId="842"/>
    <cellStyle name="40% - Énfasis6 3 5" xfId="843"/>
    <cellStyle name="40% - Énfasis6 4" xfId="844"/>
    <cellStyle name="40% - Énfasis6 4 2" xfId="845"/>
    <cellStyle name="40% - Énfasis6 4 2 2" xfId="846"/>
    <cellStyle name="40% - Énfasis6 4 2 2 2" xfId="847"/>
    <cellStyle name="40% - Énfasis6 4 2 2 2 2" xfId="848"/>
    <cellStyle name="40% - Énfasis6 4 2 2 3" xfId="849"/>
    <cellStyle name="40% - Énfasis6 4 2 3" xfId="850"/>
    <cellStyle name="40% - Énfasis6 4 2 3 2" xfId="851"/>
    <cellStyle name="40% - Énfasis6 4 2 4" xfId="852"/>
    <cellStyle name="40% - Énfasis6 4 3" xfId="853"/>
    <cellStyle name="40% - Énfasis6 4 3 2" xfId="854"/>
    <cellStyle name="40% - Énfasis6 4 3 2 2" xfId="855"/>
    <cellStyle name="40% - Énfasis6 4 3 3" xfId="856"/>
    <cellStyle name="40% - Énfasis6 4 4" xfId="857"/>
    <cellStyle name="40% - Énfasis6 4 4 2" xfId="858"/>
    <cellStyle name="40% - Énfasis6 4 5" xfId="859"/>
    <cellStyle name="40% - Énfasis6 5" xfId="860"/>
    <cellStyle name="40% - Énfasis6 5 2" xfId="861"/>
    <cellStyle name="40% - Énfasis6 5 2 2" xfId="862"/>
    <cellStyle name="40% - Énfasis6 5 2 2 2" xfId="863"/>
    <cellStyle name="40% - Énfasis6 5 2 3" xfId="864"/>
    <cellStyle name="40% - Énfasis6 5 3" xfId="865"/>
    <cellStyle name="40% - Énfasis6 5 3 2" xfId="866"/>
    <cellStyle name="40% - Énfasis6 5 4" xfId="867"/>
    <cellStyle name="60% - Énfasis1 2" xfId="868"/>
    <cellStyle name="60% - Énfasis2 2" xfId="869"/>
    <cellStyle name="60% - Énfasis3 2" xfId="870"/>
    <cellStyle name="60% - Énfasis4 2" xfId="871"/>
    <cellStyle name="60% - Énfasis5 2" xfId="872"/>
    <cellStyle name="60% - Énfasis6 2" xfId="873"/>
    <cellStyle name="Buena 2" xfId="874"/>
    <cellStyle name="Buena 2 2" xfId="875"/>
    <cellStyle name="Cálculo 2" xfId="876"/>
    <cellStyle name="Cálculo 2 2" xfId="877"/>
    <cellStyle name="Cálculo 2 3" xfId="878"/>
    <cellStyle name="Cálculo 2 3 2" xfId="879"/>
    <cellStyle name="Cálculo 2 3 2 2" xfId="880"/>
    <cellStyle name="Cálculo 2 3 3" xfId="881"/>
    <cellStyle name="Celda de comprobación 2" xfId="882"/>
    <cellStyle name="Celda de comprobación 2 2" xfId="883"/>
    <cellStyle name="Celda vinculada 2" xfId="884"/>
    <cellStyle name="Celda vinculada 2 2" xfId="885"/>
    <cellStyle name="Encabezado 1 2" xfId="886"/>
    <cellStyle name="Encabezado 4 2" xfId="887"/>
    <cellStyle name="Encabezado 4 2 2" xfId="888"/>
    <cellStyle name="Énfasis1 2" xfId="889"/>
    <cellStyle name="Énfasis2 2" xfId="890"/>
    <cellStyle name="Énfasis3 2" xfId="891"/>
    <cellStyle name="Énfasis4 2" xfId="892"/>
    <cellStyle name="Énfasis5 2" xfId="893"/>
    <cellStyle name="Énfasis6 2" xfId="894"/>
    <cellStyle name="Entrada 2" xfId="895"/>
    <cellStyle name="Entrada 2 2" xfId="896"/>
    <cellStyle name="Entrada 2 3" xfId="897"/>
    <cellStyle name="Entrada 2 3 2" xfId="898"/>
    <cellStyle name="Entrada 2 3 2 2" xfId="899"/>
    <cellStyle name="Entrada 2 3 3" xfId="900"/>
    <cellStyle name="Euro" xfId="901"/>
    <cellStyle name="Fecha" xfId="902"/>
    <cellStyle name="Fijo" xfId="903"/>
    <cellStyle name="HEADING1" xfId="904"/>
    <cellStyle name="HEADING2" xfId="905"/>
    <cellStyle name="Hipervínculo 2" xfId="906"/>
    <cellStyle name="Hipervínculo 2 2" xfId="907"/>
    <cellStyle name="Incorrecto 2" xfId="908"/>
    <cellStyle name="Incorrecto 2 2" xfId="909"/>
    <cellStyle name="Millares 10" xfId="910"/>
    <cellStyle name="Millares 10 2" xfId="911"/>
    <cellStyle name="Millares 10 2 2" xfId="912"/>
    <cellStyle name="Millares 10 2 2 2" xfId="913"/>
    <cellStyle name="Millares 10 2 2 2 2" xfId="914"/>
    <cellStyle name="Millares 10 2 2 3" xfId="915"/>
    <cellStyle name="Millares 10 2 3" xfId="916"/>
    <cellStyle name="Millares 10 2 3 2" xfId="917"/>
    <cellStyle name="Millares 10 2 3 2 2" xfId="918"/>
    <cellStyle name="Millares 10 2 3 3" xfId="919"/>
    <cellStyle name="Millares 10 2 4" xfId="920"/>
    <cellStyle name="Millares 10 2 4 2" xfId="921"/>
    <cellStyle name="Millares 10 2 5" xfId="922"/>
    <cellStyle name="Millares 10 3" xfId="923"/>
    <cellStyle name="Millares 10 3 2" xfId="924"/>
    <cellStyle name="Millares 10 3 2 2" xfId="925"/>
    <cellStyle name="Millares 10 3 2 2 2" xfId="926"/>
    <cellStyle name="Millares 10 3 2 3" xfId="927"/>
    <cellStyle name="Millares 10 3 3" xfId="928"/>
    <cellStyle name="Millares 10 3 3 2" xfId="929"/>
    <cellStyle name="Millares 10 3 4" xfId="930"/>
    <cellStyle name="Millares 10 4" xfId="931"/>
    <cellStyle name="Millares 10 4 2" xfId="932"/>
    <cellStyle name="Millares 10 4 2 2" xfId="933"/>
    <cellStyle name="Millares 10 4 3" xfId="934"/>
    <cellStyle name="Millares 10 5" xfId="935"/>
    <cellStyle name="Millares 10 5 2" xfId="936"/>
    <cellStyle name="Millares 10 6" xfId="937"/>
    <cellStyle name="Millares 11" xfId="938"/>
    <cellStyle name="Millares 11 2" xfId="939"/>
    <cellStyle name="Millares 11 2 2" xfId="940"/>
    <cellStyle name="Millares 11 2 2 2" xfId="941"/>
    <cellStyle name="Millares 11 2 2 2 2" xfId="942"/>
    <cellStyle name="Millares 11 2 2 3" xfId="943"/>
    <cellStyle name="Millares 11 2 3" xfId="944"/>
    <cellStyle name="Millares 11 2 3 2" xfId="945"/>
    <cellStyle name="Millares 11 2 3 2 2" xfId="946"/>
    <cellStyle name="Millares 11 2 3 3" xfId="947"/>
    <cellStyle name="Millares 11 2 4" xfId="948"/>
    <cellStyle name="Millares 11 2 4 2" xfId="949"/>
    <cellStyle name="Millares 11 2 5" xfId="950"/>
    <cellStyle name="Millares 11 3" xfId="951"/>
    <cellStyle name="Millares 11 3 2" xfId="952"/>
    <cellStyle name="Millares 11 3 2 2" xfId="953"/>
    <cellStyle name="Millares 11 3 2 2 2" xfId="954"/>
    <cellStyle name="Millares 11 3 2 3" xfId="955"/>
    <cellStyle name="Millares 11 3 3" xfId="956"/>
    <cellStyle name="Millares 11 3 3 2" xfId="957"/>
    <cellStyle name="Millares 11 3 4" xfId="958"/>
    <cellStyle name="Millares 11 4" xfId="959"/>
    <cellStyle name="Millares 11 4 2" xfId="960"/>
    <cellStyle name="Millares 11 4 2 2" xfId="961"/>
    <cellStyle name="Millares 11 4 3" xfId="962"/>
    <cellStyle name="Millares 11 5" xfId="963"/>
    <cellStyle name="Millares 11 5 2" xfId="964"/>
    <cellStyle name="Millares 11 6" xfId="965"/>
    <cellStyle name="Millares 12" xfId="966"/>
    <cellStyle name="Millares 12 2" xfId="967"/>
    <cellStyle name="Millares 12 2 2" xfId="968"/>
    <cellStyle name="Millares 12 2 2 2" xfId="969"/>
    <cellStyle name="Millares 12 2 2 2 2" xfId="970"/>
    <cellStyle name="Millares 12 2 2 3" xfId="971"/>
    <cellStyle name="Millares 12 2 3" xfId="972"/>
    <cellStyle name="Millares 12 2 3 2" xfId="973"/>
    <cellStyle name="Millares 12 2 4" xfId="974"/>
    <cellStyle name="Millares 12 3" xfId="975"/>
    <cellStyle name="Millares 12 3 2" xfId="976"/>
    <cellStyle name="Millares 12 3 2 2" xfId="977"/>
    <cellStyle name="Millares 12 3 3" xfId="978"/>
    <cellStyle name="Millares 12 4" xfId="979"/>
    <cellStyle name="Millares 12 4 2" xfId="980"/>
    <cellStyle name="Millares 12 4 2 2" xfId="981"/>
    <cellStyle name="Millares 12 4 3" xfId="982"/>
    <cellStyle name="Millares 12 5" xfId="983"/>
    <cellStyle name="Millares 12 5 2" xfId="984"/>
    <cellStyle name="Millares 12 6" xfId="985"/>
    <cellStyle name="Millares 13" xfId="986"/>
    <cellStyle name="Millares 13 2" xfId="987"/>
    <cellStyle name="Millares 13 2 2" xfId="988"/>
    <cellStyle name="Millares 13 2 2 2" xfId="989"/>
    <cellStyle name="Millares 13 2 2 2 2" xfId="990"/>
    <cellStyle name="Millares 13 2 2 3" xfId="991"/>
    <cellStyle name="Millares 13 2 3" xfId="992"/>
    <cellStyle name="Millares 13 2 3 2" xfId="993"/>
    <cellStyle name="Millares 13 2 4" xfId="994"/>
    <cellStyle name="Millares 13 3" xfId="995"/>
    <cellStyle name="Millares 13 3 2" xfId="996"/>
    <cellStyle name="Millares 13 3 2 2" xfId="997"/>
    <cellStyle name="Millares 13 3 3" xfId="998"/>
    <cellStyle name="Millares 13 4" xfId="999"/>
    <cellStyle name="Millares 13 4 2" xfId="1000"/>
    <cellStyle name="Millares 13 4 2 2" xfId="1001"/>
    <cellStyle name="Millares 13 4 3" xfId="1002"/>
    <cellStyle name="Millares 13 5" xfId="1003"/>
    <cellStyle name="Millares 13 5 2" xfId="1004"/>
    <cellStyle name="Millares 13 6" xfId="1005"/>
    <cellStyle name="Millares 14" xfId="1006"/>
    <cellStyle name="Millares 14 2" xfId="1007"/>
    <cellStyle name="Millares 14 2 2" xfId="1008"/>
    <cellStyle name="Millares 14 2 2 2" xfId="1009"/>
    <cellStyle name="Millares 14 2 2 2 2" xfId="1010"/>
    <cellStyle name="Millares 14 2 2 3" xfId="1011"/>
    <cellStyle name="Millares 14 2 3" xfId="1012"/>
    <cellStyle name="Millares 14 2 3 2" xfId="1013"/>
    <cellStyle name="Millares 14 2 4" xfId="1014"/>
    <cellStyle name="Millares 14 3" xfId="1015"/>
    <cellStyle name="Millares 14 3 2" xfId="1016"/>
    <cellStyle name="Millares 14 3 2 2" xfId="1017"/>
    <cellStyle name="Millares 14 3 3" xfId="1018"/>
    <cellStyle name="Millares 14 4" xfId="1019"/>
    <cellStyle name="Millares 14 4 2" xfId="1020"/>
    <cellStyle name="Millares 14 4 2 2" xfId="1021"/>
    <cellStyle name="Millares 14 4 3" xfId="1022"/>
    <cellStyle name="Millares 14 5" xfId="1023"/>
    <cellStyle name="Millares 14 5 2" xfId="1024"/>
    <cellStyle name="Millares 14 6" xfId="1025"/>
    <cellStyle name="Millares 15" xfId="1026"/>
    <cellStyle name="Millares 15 2" xfId="1027"/>
    <cellStyle name="Millares 15 2 2" xfId="1028"/>
    <cellStyle name="Millares 15 2 2 2" xfId="1029"/>
    <cellStyle name="Millares 15 2 2 2 2" xfId="1030"/>
    <cellStyle name="Millares 15 2 2 2 2 2" xfId="1031"/>
    <cellStyle name="Millares 15 2 2 2 3" xfId="1032"/>
    <cellStyle name="Millares 15 2 2 3" xfId="1033"/>
    <cellStyle name="Millares 15 2 2 3 2" xfId="1034"/>
    <cellStyle name="Millares 15 2 2 3 2 2" xfId="1035"/>
    <cellStyle name="Millares 15 2 2 3 3" xfId="1036"/>
    <cellStyle name="Millares 15 2 2 4" xfId="1037"/>
    <cellStyle name="Millares 15 2 2 4 2" xfId="1038"/>
    <cellStyle name="Millares 15 2 2 5" xfId="1039"/>
    <cellStyle name="Millares 15 2 3" xfId="1040"/>
    <cellStyle name="Millares 15 2 3 2" xfId="1041"/>
    <cellStyle name="Millares 15 2 3 2 2" xfId="1042"/>
    <cellStyle name="Millares 15 2 3 3" xfId="1043"/>
    <cellStyle name="Millares 15 2 4" xfId="1044"/>
    <cellStyle name="Millares 15 2 4 2" xfId="1045"/>
    <cellStyle name="Millares 15 2 4 2 2" xfId="1046"/>
    <cellStyle name="Millares 15 2 4 3" xfId="1047"/>
    <cellStyle name="Millares 15 2 5" xfId="1048"/>
    <cellStyle name="Millares 15 2 5 2" xfId="1049"/>
    <cellStyle name="Millares 15 2 6" xfId="1050"/>
    <cellStyle name="Millares 15 3" xfId="1051"/>
    <cellStyle name="Millares 15 3 2" xfId="1052"/>
    <cellStyle name="Millares 15 3 2 2" xfId="1053"/>
    <cellStyle name="Millares 15 3 2 2 2" xfId="1054"/>
    <cellStyle name="Millares 15 3 2 3" xfId="1055"/>
    <cellStyle name="Millares 15 3 3" xfId="1056"/>
    <cellStyle name="Millares 15 3 3 2" xfId="1057"/>
    <cellStyle name="Millares 15 3 3 2 2" xfId="1058"/>
    <cellStyle name="Millares 15 3 3 3" xfId="1059"/>
    <cellStyle name="Millares 15 3 4" xfId="1060"/>
    <cellStyle name="Millares 15 3 4 2" xfId="1061"/>
    <cellStyle name="Millares 15 3 5" xfId="1062"/>
    <cellStyle name="Millares 15 4" xfId="1063"/>
    <cellStyle name="Millares 15 4 2" xfId="1064"/>
    <cellStyle name="Millares 15 4 2 2" xfId="1065"/>
    <cellStyle name="Millares 15 4 3" xfId="1066"/>
    <cellStyle name="Millares 15 5" xfId="1067"/>
    <cellStyle name="Millares 15 5 2" xfId="1068"/>
    <cellStyle name="Millares 15 5 2 2" xfId="1069"/>
    <cellStyle name="Millares 15 5 3" xfId="1070"/>
    <cellStyle name="Millares 15 6" xfId="1071"/>
    <cellStyle name="Millares 15 6 2" xfId="1072"/>
    <cellStyle name="Millares 15 7" xfId="1073"/>
    <cellStyle name="Millares 16" xfId="1074"/>
    <cellStyle name="Millares 16 2" xfId="1075"/>
    <cellStyle name="Millares 16 2 2" xfId="1076"/>
    <cellStyle name="Millares 16 2 2 2" xfId="1077"/>
    <cellStyle name="Millares 16 2 3" xfId="1078"/>
    <cellStyle name="Millares 16 3" xfId="1079"/>
    <cellStyle name="Millares 16 3 2" xfId="1080"/>
    <cellStyle name="Millares 16 3 2 2" xfId="1081"/>
    <cellStyle name="Millares 16 3 3" xfId="1082"/>
    <cellStyle name="Millares 16 4" xfId="1083"/>
    <cellStyle name="Millares 16 4 2" xfId="1084"/>
    <cellStyle name="Millares 16 5" xfId="1085"/>
    <cellStyle name="Millares 17" xfId="1086"/>
    <cellStyle name="Millares 17 2" xfId="1087"/>
    <cellStyle name="Millares 17 2 2" xfId="1088"/>
    <cellStyle name="Millares 17 2 2 2" xfId="1089"/>
    <cellStyle name="Millares 17 2 3" xfId="1090"/>
    <cellStyle name="Millares 17 3" xfId="2"/>
    <cellStyle name="Millares 17 3 2" xfId="1091"/>
    <cellStyle name="Millares 17 3 2 2" xfId="1092"/>
    <cellStyle name="Millares 17 4" xfId="1093"/>
    <cellStyle name="Millares 17 4 2" xfId="1094"/>
    <cellStyle name="Millares 17 4 2 2" xfId="1095"/>
    <cellStyle name="Millares 17 4 3" xfId="1096"/>
    <cellStyle name="Millares 17 5" xfId="1097"/>
    <cellStyle name="Millares 17 5 2" xfId="1098"/>
    <cellStyle name="Millares 17 6" xfId="1099"/>
    <cellStyle name="Millares 18" xfId="1100"/>
    <cellStyle name="Millares 18 2" xfId="1101"/>
    <cellStyle name="Millares 18 2 2" xfId="1102"/>
    <cellStyle name="Millares 18 2 2 2" xfId="1103"/>
    <cellStyle name="Millares 18 2 3" xfId="1104"/>
    <cellStyle name="Millares 18 3" xfId="1105"/>
    <cellStyle name="Millares 18 3 2" xfId="1106"/>
    <cellStyle name="Millares 18 4" xfId="1107"/>
    <cellStyle name="Millares 19" xfId="1108"/>
    <cellStyle name="Millares 19 2" xfId="1109"/>
    <cellStyle name="Millares 19 2 2" xfId="1110"/>
    <cellStyle name="Millares 2" xfId="1111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G22">
            <v>1808457.3499999999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  <pageSetUpPr fitToPage="1"/>
  </sheetPr>
  <dimension ref="A1:D74"/>
  <sheetViews>
    <sheetView tabSelected="1" view="pageBreakPreview" topLeftCell="A16" zoomScale="60" zoomScaleNormal="85" workbookViewId="0">
      <selection activeCell="I29" sqref="I29"/>
    </sheetView>
  </sheetViews>
  <sheetFormatPr baseColWidth="10" defaultColWidth="8.85546875" defaultRowHeight="12.75" x14ac:dyDescent="0.25"/>
  <cols>
    <col min="1" max="1" width="74.140625" style="1" customWidth="1"/>
    <col min="2" max="2" width="27.28515625" style="1" customWidth="1"/>
    <col min="3" max="3" width="29" style="1" customWidth="1"/>
    <col min="4" max="4" width="2.28515625" style="1" customWidth="1"/>
    <col min="5" max="16384" width="8.85546875" style="1"/>
  </cols>
  <sheetData>
    <row r="1" spans="1:3" ht="67.5" customHeight="1" x14ac:dyDescent="0.25">
      <c r="A1" s="22" t="s">
        <v>0</v>
      </c>
      <c r="B1" s="23"/>
      <c r="C1" s="24"/>
    </row>
    <row r="2" spans="1:3" x14ac:dyDescent="0.25">
      <c r="A2" s="2" t="s">
        <v>1</v>
      </c>
      <c r="B2" s="2">
        <v>2025</v>
      </c>
      <c r="C2" s="2">
        <v>2024</v>
      </c>
    </row>
    <row r="3" spans="1:3" s="5" customFormat="1" x14ac:dyDescent="0.25">
      <c r="A3" s="3" t="s">
        <v>2</v>
      </c>
      <c r="B3" s="4"/>
      <c r="C3" s="4"/>
    </row>
    <row r="4" spans="1:3" ht="16.5" customHeight="1" x14ac:dyDescent="0.25">
      <c r="A4" s="6" t="s">
        <v>3</v>
      </c>
      <c r="B4" s="7">
        <f>SUM(B5:B11)</f>
        <v>880313.17</v>
      </c>
      <c r="C4" s="7">
        <f>SUM(C5:C11)</f>
        <v>1629887.92</v>
      </c>
    </row>
    <row r="5" spans="1:3" x14ac:dyDescent="0.2">
      <c r="A5" s="8" t="s">
        <v>4</v>
      </c>
      <c r="B5" s="9">
        <v>0</v>
      </c>
      <c r="C5" s="9">
        <v>0</v>
      </c>
    </row>
    <row r="6" spans="1:3" x14ac:dyDescent="0.2">
      <c r="A6" s="8" t="s">
        <v>5</v>
      </c>
      <c r="B6" s="9">
        <v>0</v>
      </c>
      <c r="C6" s="9">
        <v>0</v>
      </c>
    </row>
    <row r="7" spans="1:3" x14ac:dyDescent="0.2">
      <c r="A7" s="8" t="s">
        <v>6</v>
      </c>
      <c r="B7" s="9">
        <v>0</v>
      </c>
      <c r="C7" s="9">
        <v>0</v>
      </c>
    </row>
    <row r="8" spans="1:3" x14ac:dyDescent="0.2">
      <c r="A8" s="8" t="s">
        <v>7</v>
      </c>
      <c r="B8" s="9">
        <v>0</v>
      </c>
      <c r="C8" s="9">
        <v>0</v>
      </c>
    </row>
    <row r="9" spans="1:3" x14ac:dyDescent="0.2">
      <c r="A9" s="8" t="s">
        <v>8</v>
      </c>
      <c r="B9" s="9">
        <v>0</v>
      </c>
      <c r="C9" s="9">
        <v>0</v>
      </c>
    </row>
    <row r="10" spans="1:3" x14ac:dyDescent="0.2">
      <c r="A10" s="8" t="s">
        <v>9</v>
      </c>
      <c r="B10" s="9">
        <v>0</v>
      </c>
      <c r="C10" s="9">
        <v>0</v>
      </c>
    </row>
    <row r="11" spans="1:3" ht="12" customHeight="1" x14ac:dyDescent="0.2">
      <c r="A11" s="8" t="s">
        <v>10</v>
      </c>
      <c r="B11" s="9">
        <v>880313.17</v>
      </c>
      <c r="C11" s="9">
        <v>1629887.92</v>
      </c>
    </row>
    <row r="12" spans="1:3" ht="11.25" customHeight="1" x14ac:dyDescent="0.2">
      <c r="A12" s="8"/>
      <c r="B12" s="9"/>
      <c r="C12" s="9"/>
    </row>
    <row r="13" spans="1:3" ht="42" customHeight="1" x14ac:dyDescent="0.25">
      <c r="A13" s="6" t="s">
        <v>11</v>
      </c>
      <c r="B13" s="7">
        <f>SUM(B14:B15)</f>
        <v>104945377.15000001</v>
      </c>
      <c r="C13" s="7">
        <f>SUM(C14:C15)</f>
        <v>113937885.92</v>
      </c>
    </row>
    <row r="14" spans="1:3" ht="27" customHeight="1" x14ac:dyDescent="0.25">
      <c r="A14" s="8" t="s">
        <v>12</v>
      </c>
      <c r="B14" s="10">
        <v>67895875</v>
      </c>
      <c r="C14" s="10">
        <f>72353969-115083.08</f>
        <v>72238885.920000002</v>
      </c>
    </row>
    <row r="15" spans="1:3" ht="15" customHeight="1" x14ac:dyDescent="0.25">
      <c r="A15" s="8" t="s">
        <v>13</v>
      </c>
      <c r="B15" s="11">
        <f>36699502.15+350000</f>
        <v>37049502.149999999</v>
      </c>
      <c r="C15" s="11">
        <f>36699000+5000000</f>
        <v>41699000</v>
      </c>
    </row>
    <row r="16" spans="1:3" ht="11.25" customHeight="1" x14ac:dyDescent="0.2">
      <c r="A16" s="8"/>
      <c r="B16" s="9"/>
      <c r="C16" s="9"/>
    </row>
    <row r="17" spans="1:4" ht="15" customHeight="1" x14ac:dyDescent="0.25">
      <c r="A17" s="6" t="s">
        <v>14</v>
      </c>
      <c r="B17" s="7">
        <f>SUM(B18:B22)</f>
        <v>0</v>
      </c>
      <c r="C17" s="7">
        <f>SUM(C18:C22)</f>
        <v>0</v>
      </c>
    </row>
    <row r="18" spans="1:4" ht="12.75" customHeight="1" x14ac:dyDescent="0.2">
      <c r="A18" s="8" t="s">
        <v>15</v>
      </c>
      <c r="B18" s="9">
        <v>0</v>
      </c>
      <c r="C18" s="9">
        <v>0</v>
      </c>
    </row>
    <row r="19" spans="1:4" ht="12.75" customHeight="1" x14ac:dyDescent="0.2">
      <c r="A19" s="8" t="s">
        <v>16</v>
      </c>
      <c r="B19" s="9">
        <v>0</v>
      </c>
      <c r="C19" s="9">
        <v>0</v>
      </c>
    </row>
    <row r="20" spans="1:4" ht="12.75" customHeight="1" x14ac:dyDescent="0.2">
      <c r="A20" s="8" t="s">
        <v>17</v>
      </c>
      <c r="B20" s="9">
        <v>0</v>
      </c>
      <c r="C20" s="9">
        <v>0</v>
      </c>
    </row>
    <row r="21" spans="1:4" ht="12.75" customHeight="1" x14ac:dyDescent="0.2">
      <c r="A21" s="8" t="s">
        <v>18</v>
      </c>
      <c r="B21" s="9">
        <v>0</v>
      </c>
      <c r="C21" s="9">
        <v>0</v>
      </c>
    </row>
    <row r="22" spans="1:4" ht="12.75" customHeight="1" x14ac:dyDescent="0.2">
      <c r="A22" s="8" t="s">
        <v>19</v>
      </c>
      <c r="B22" s="9">
        <v>0</v>
      </c>
      <c r="C22" s="9">
        <v>0</v>
      </c>
    </row>
    <row r="23" spans="1:4" ht="11.25" customHeight="1" x14ac:dyDescent="0.2">
      <c r="A23" s="12"/>
      <c r="B23" s="13"/>
      <c r="C23" s="13"/>
    </row>
    <row r="24" spans="1:4" ht="15" customHeight="1" x14ac:dyDescent="0.25">
      <c r="A24" s="3" t="s">
        <v>20</v>
      </c>
      <c r="B24" s="7">
        <f>+B4+B13+B17</f>
        <v>105825690.32000001</v>
      </c>
      <c r="C24" s="14">
        <f>+C4+C13+C17</f>
        <v>115567773.84</v>
      </c>
    </row>
    <row r="25" spans="1:4" ht="10.5" customHeight="1" x14ac:dyDescent="0.25">
      <c r="A25" s="15"/>
      <c r="B25" s="14"/>
      <c r="C25" s="14"/>
    </row>
    <row r="26" spans="1:4" s="5" customFormat="1" ht="12.75" customHeight="1" x14ac:dyDescent="0.25">
      <c r="A26" s="3" t="s">
        <v>21</v>
      </c>
      <c r="B26" s="16"/>
      <c r="C26" s="16"/>
    </row>
    <row r="27" spans="1:4" x14ac:dyDescent="0.25">
      <c r="A27" s="6" t="s">
        <v>22</v>
      </c>
      <c r="B27" s="7">
        <f>SUM(B28:B30)</f>
        <v>1902933.96</v>
      </c>
      <c r="C27" s="7">
        <f>SUM(C28:C30)</f>
        <v>4081579.72</v>
      </c>
    </row>
    <row r="28" spans="1:4" x14ac:dyDescent="0.2">
      <c r="A28" s="8" t="s">
        <v>23</v>
      </c>
      <c r="B28" s="9">
        <v>0</v>
      </c>
      <c r="C28" s="9">
        <v>0</v>
      </c>
    </row>
    <row r="29" spans="1:4" x14ac:dyDescent="0.2">
      <c r="A29" s="8" t="s">
        <v>24</v>
      </c>
      <c r="B29" s="9">
        <v>0</v>
      </c>
      <c r="C29" s="9">
        <v>375136.77</v>
      </c>
    </row>
    <row r="30" spans="1:4" ht="12.75" customHeight="1" x14ac:dyDescent="0.2">
      <c r="A30" s="8" t="s">
        <v>25</v>
      </c>
      <c r="B30" s="9">
        <v>1902933.96</v>
      </c>
      <c r="C30" s="9">
        <v>3706442.95</v>
      </c>
      <c r="D30" s="17">
        <f>+B30-[10]COG!G22</f>
        <v>94476.610000000102</v>
      </c>
    </row>
    <row r="31" spans="1:4" ht="9.75" customHeight="1" x14ac:dyDescent="0.2">
      <c r="A31" s="8"/>
      <c r="B31" s="9"/>
      <c r="C31" s="9"/>
    </row>
    <row r="32" spans="1:4" ht="13.5" customHeight="1" x14ac:dyDescent="0.25">
      <c r="A32" s="6" t="s">
        <v>26</v>
      </c>
      <c r="B32" s="7">
        <f>SUM(B33:B41)</f>
        <v>101074562</v>
      </c>
      <c r="C32" s="7">
        <f>SUM(C33:C41)</f>
        <v>110634166</v>
      </c>
    </row>
    <row r="33" spans="1:3" ht="12" customHeight="1" x14ac:dyDescent="0.2">
      <c r="A33" s="8" t="s">
        <v>27</v>
      </c>
      <c r="B33" s="9">
        <v>0</v>
      </c>
      <c r="C33" s="9">
        <v>0</v>
      </c>
    </row>
    <row r="34" spans="1:3" ht="12" customHeight="1" x14ac:dyDescent="0.2">
      <c r="A34" s="8" t="s">
        <v>28</v>
      </c>
      <c r="B34" s="9">
        <f>7000000+88074562-3500000+13000000-3500000</f>
        <v>101074562</v>
      </c>
      <c r="C34" s="9">
        <v>110634166</v>
      </c>
    </row>
    <row r="35" spans="1:3" ht="12" customHeight="1" x14ac:dyDescent="0.2">
      <c r="A35" s="8" t="s">
        <v>29</v>
      </c>
      <c r="B35" s="9">
        <v>0</v>
      </c>
      <c r="C35" s="9">
        <v>0</v>
      </c>
    </row>
    <row r="36" spans="1:3" ht="12" customHeight="1" x14ac:dyDescent="0.2">
      <c r="A36" s="8" t="s">
        <v>30</v>
      </c>
      <c r="B36" s="9">
        <v>0</v>
      </c>
      <c r="C36" s="9">
        <v>0</v>
      </c>
    </row>
    <row r="37" spans="1:3" ht="12" customHeight="1" x14ac:dyDescent="0.2">
      <c r="A37" s="8" t="s">
        <v>31</v>
      </c>
      <c r="B37" s="9">
        <v>0</v>
      </c>
      <c r="C37" s="9">
        <v>0</v>
      </c>
    </row>
    <row r="38" spans="1:3" ht="12" customHeight="1" x14ac:dyDescent="0.2">
      <c r="A38" s="8" t="s">
        <v>32</v>
      </c>
      <c r="B38" s="9">
        <v>0</v>
      </c>
      <c r="C38" s="9">
        <v>0</v>
      </c>
    </row>
    <row r="39" spans="1:3" ht="12" customHeight="1" x14ac:dyDescent="0.2">
      <c r="A39" s="8" t="s">
        <v>33</v>
      </c>
      <c r="B39" s="9">
        <v>0</v>
      </c>
      <c r="C39" s="9">
        <v>0</v>
      </c>
    </row>
    <row r="40" spans="1:3" ht="12" customHeight="1" x14ac:dyDescent="0.2">
      <c r="A40" s="8" t="s">
        <v>34</v>
      </c>
      <c r="B40" s="9">
        <v>0</v>
      </c>
      <c r="C40" s="9">
        <v>0</v>
      </c>
    </row>
    <row r="41" spans="1:3" ht="12" customHeight="1" x14ac:dyDescent="0.2">
      <c r="A41" s="8" t="s">
        <v>35</v>
      </c>
      <c r="B41" s="9">
        <v>0</v>
      </c>
      <c r="C41" s="9">
        <v>0</v>
      </c>
    </row>
    <row r="42" spans="1:3" ht="11.25" customHeight="1" x14ac:dyDescent="0.2">
      <c r="A42" s="8"/>
      <c r="B42" s="9"/>
      <c r="C42" s="9"/>
    </row>
    <row r="43" spans="1:3" ht="14.25" customHeight="1" x14ac:dyDescent="0.25">
      <c r="A43" s="6" t="s">
        <v>36</v>
      </c>
      <c r="B43" s="7">
        <f>SUM(B44:B46)</f>
        <v>0</v>
      </c>
      <c r="C43" s="7">
        <f>SUM(C44:C46)</f>
        <v>0</v>
      </c>
    </row>
    <row r="44" spans="1:3" ht="12" customHeight="1" x14ac:dyDescent="0.2">
      <c r="A44" s="8" t="s">
        <v>37</v>
      </c>
      <c r="B44" s="9">
        <v>0</v>
      </c>
      <c r="C44" s="9">
        <v>0</v>
      </c>
    </row>
    <row r="45" spans="1:3" ht="12" customHeight="1" x14ac:dyDescent="0.2">
      <c r="A45" s="8" t="s">
        <v>38</v>
      </c>
      <c r="B45" s="9">
        <v>0</v>
      </c>
      <c r="C45" s="9">
        <v>0</v>
      </c>
    </row>
    <row r="46" spans="1:3" ht="12" customHeight="1" x14ac:dyDescent="0.2">
      <c r="A46" s="8" t="s">
        <v>39</v>
      </c>
      <c r="B46" s="9">
        <v>0</v>
      </c>
      <c r="C46" s="9">
        <v>0</v>
      </c>
    </row>
    <row r="47" spans="1:3" ht="11.25" customHeight="1" x14ac:dyDescent="0.2">
      <c r="A47" s="8"/>
      <c r="B47" s="9"/>
      <c r="C47" s="9"/>
    </row>
    <row r="48" spans="1:3" ht="14.25" customHeight="1" x14ac:dyDescent="0.25">
      <c r="A48" s="6" t="s">
        <v>40</v>
      </c>
      <c r="B48" s="7">
        <f>SUM(B49:B53)</f>
        <v>0</v>
      </c>
      <c r="C48" s="7">
        <f>SUM(C49:C53)</f>
        <v>0</v>
      </c>
    </row>
    <row r="49" spans="1:3" ht="13.5" customHeight="1" x14ac:dyDescent="0.2">
      <c r="A49" s="8" t="s">
        <v>41</v>
      </c>
      <c r="B49" s="9">
        <v>0</v>
      </c>
      <c r="C49" s="9">
        <v>0</v>
      </c>
    </row>
    <row r="50" spans="1:3" ht="13.5" customHeight="1" x14ac:dyDescent="0.2">
      <c r="A50" s="8" t="s">
        <v>42</v>
      </c>
      <c r="B50" s="9">
        <v>0</v>
      </c>
      <c r="C50" s="9">
        <v>0</v>
      </c>
    </row>
    <row r="51" spans="1:3" ht="13.5" customHeight="1" x14ac:dyDescent="0.2">
      <c r="A51" s="8" t="s">
        <v>43</v>
      </c>
      <c r="B51" s="9">
        <v>0</v>
      </c>
      <c r="C51" s="9">
        <v>0</v>
      </c>
    </row>
    <row r="52" spans="1:3" ht="13.5" customHeight="1" x14ac:dyDescent="0.2">
      <c r="A52" s="8" t="s">
        <v>44</v>
      </c>
      <c r="B52" s="9">
        <v>0</v>
      </c>
      <c r="C52" s="9">
        <v>0</v>
      </c>
    </row>
    <row r="53" spans="1:3" ht="13.5" customHeight="1" x14ac:dyDescent="0.2">
      <c r="A53" s="8" t="s">
        <v>45</v>
      </c>
      <c r="B53" s="9">
        <v>0</v>
      </c>
      <c r="C53" s="9">
        <v>0</v>
      </c>
    </row>
    <row r="54" spans="1:3" ht="9.75" customHeight="1" x14ac:dyDescent="0.2">
      <c r="A54" s="8"/>
      <c r="B54" s="9"/>
      <c r="C54" s="9"/>
    </row>
    <row r="55" spans="1:3" x14ac:dyDescent="0.25">
      <c r="A55" s="6" t="s">
        <v>46</v>
      </c>
      <c r="B55" s="7">
        <f>SUM(B56:B61)</f>
        <v>316949.61000000004</v>
      </c>
      <c r="C55" s="7">
        <f>SUM(C56:C61)</f>
        <v>438461.82</v>
      </c>
    </row>
    <row r="56" spans="1:3" x14ac:dyDescent="0.2">
      <c r="A56" s="8" t="s">
        <v>47</v>
      </c>
      <c r="B56" s="9">
        <f>39029.05+39029.05+39029.05+39029.05+39029.05+30451.09+30451.09+30451.09+30451.09</f>
        <v>316949.61000000004</v>
      </c>
      <c r="C56" s="9">
        <v>438461.82</v>
      </c>
    </row>
    <row r="57" spans="1:3" x14ac:dyDescent="0.2">
      <c r="A57" s="8" t="s">
        <v>48</v>
      </c>
      <c r="B57" s="9">
        <v>0</v>
      </c>
      <c r="C57" s="9">
        <v>0</v>
      </c>
    </row>
    <row r="58" spans="1:3" x14ac:dyDescent="0.2">
      <c r="A58" s="8" t="s">
        <v>49</v>
      </c>
      <c r="B58" s="9">
        <v>0</v>
      </c>
      <c r="C58" s="9">
        <v>0</v>
      </c>
    </row>
    <row r="59" spans="1:3" x14ac:dyDescent="0.2">
      <c r="A59" s="8" t="s">
        <v>50</v>
      </c>
      <c r="B59" s="9">
        <v>0</v>
      </c>
      <c r="C59" s="9">
        <v>0</v>
      </c>
    </row>
    <row r="60" spans="1:3" ht="11.25" customHeight="1" x14ac:dyDescent="0.25">
      <c r="A60" s="8"/>
      <c r="B60" s="4"/>
      <c r="C60" s="4"/>
    </row>
    <row r="61" spans="1:3" ht="12" customHeight="1" x14ac:dyDescent="0.2">
      <c r="A61" s="6" t="s">
        <v>51</v>
      </c>
      <c r="B61" s="9">
        <v>0</v>
      </c>
      <c r="C61" s="9">
        <v>0</v>
      </c>
    </row>
    <row r="62" spans="1:3" ht="12" customHeight="1" x14ac:dyDescent="0.2">
      <c r="A62" s="8" t="s">
        <v>52</v>
      </c>
      <c r="B62" s="9">
        <v>0</v>
      </c>
      <c r="C62" s="9">
        <v>0</v>
      </c>
    </row>
    <row r="63" spans="1:3" ht="11.25" customHeight="1" x14ac:dyDescent="0.25">
      <c r="A63" s="12"/>
      <c r="B63" s="4"/>
      <c r="C63" s="4"/>
    </row>
    <row r="64" spans="1:3" ht="13.5" customHeight="1" x14ac:dyDescent="0.25">
      <c r="A64" s="3" t="s">
        <v>53</v>
      </c>
      <c r="B64" s="7">
        <f>+B61+B55+B46+B41+B32+B27</f>
        <v>103294445.56999999</v>
      </c>
      <c r="C64" s="7">
        <f>+C61+C55+C46+C41+C32+C27</f>
        <v>115154207.53999999</v>
      </c>
    </row>
    <row r="65" spans="1:3" ht="11.25" customHeight="1" x14ac:dyDescent="0.25">
      <c r="A65" s="15"/>
      <c r="B65" s="18"/>
      <c r="C65" s="19"/>
    </row>
    <row r="66" spans="1:3" s="5" customFormat="1" x14ac:dyDescent="0.25">
      <c r="A66" s="3" t="s">
        <v>54</v>
      </c>
      <c r="B66" s="7">
        <f>+B24-B64</f>
        <v>2531244.7500000149</v>
      </c>
      <c r="C66" s="7">
        <f>+C24-C64</f>
        <v>413566.30000001192</v>
      </c>
    </row>
    <row r="67" spans="1:3" s="5" customFormat="1" ht="9" customHeight="1" x14ac:dyDescent="0.25">
      <c r="A67" s="12"/>
      <c r="B67" s="4"/>
      <c r="C67" s="4"/>
    </row>
    <row r="68" spans="1:3" s="20" customFormat="1" x14ac:dyDescent="0.25">
      <c r="A68" s="1"/>
      <c r="B68" s="1"/>
      <c r="C68" s="1"/>
    </row>
    <row r="69" spans="1:3" x14ac:dyDescent="0.25">
      <c r="A69" s="21" t="s">
        <v>55</v>
      </c>
    </row>
    <row r="73" spans="1:3" x14ac:dyDescent="0.25">
      <c r="A73" s="1" t="str">
        <f>[10]Hoja2!A1</f>
        <v>Ing. Marisol Suárez Correa</v>
      </c>
      <c r="B73" s="1" t="str">
        <f>[10]Hoja2!C1</f>
        <v xml:space="preserve">C.P. Juan  Lara Centeno </v>
      </c>
    </row>
    <row r="74" spans="1:3" x14ac:dyDescent="0.25">
      <c r="A74" s="1" t="str">
        <f>[10]Hoja2!A2</f>
        <v>Presidenta Suplente del Comité</v>
      </c>
      <c r="B74" s="1" t="str">
        <f>[10]Hoja2!C2</f>
        <v xml:space="preserve">Dirección de Control y Seguimiento de Fideicomisos </v>
      </c>
    </row>
  </sheetData>
  <mergeCells count="1">
    <mergeCell ref="A1:C1"/>
  </mergeCells>
  <dataValidations count="1">
    <dataValidation type="decimal" allowBlank="1" showInputMessage="1" showErrorMessage="1" sqref="B14:C1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cmanceral</cp:lastModifiedBy>
  <dcterms:created xsi:type="dcterms:W3CDTF">2025-10-12T03:46:26Z</dcterms:created>
  <dcterms:modified xsi:type="dcterms:W3CDTF">2025-10-15T21:04:34Z</dcterms:modified>
</cp:coreProperties>
</file>