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GC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325_FFF_PEGT_CLC_2301" localSheetId="0">[1]ECABR!#REF!</definedName>
    <definedName name="A325_FFF_PEGT_CLC_2301">[1]ECABR!#REF!</definedName>
    <definedName name="abc" localSheetId="0">[2]TOTAL!#REF!</definedName>
    <definedName name="abc">[2]TOTAL!#REF!</definedName>
    <definedName name="_xlnm.Extract" localSheetId="0">[3]EGRESOS!#REF!</definedName>
    <definedName name="_xlnm.Extract">[3]EGRESOS!#REF!</definedName>
    <definedName name="_xlnm.Print_Area" localSheetId="0">GCP!$A$1:$G$43</definedName>
    <definedName name="B" localSheetId="0">[3]EGRESOS!#REF!</definedName>
    <definedName name="B">[3]EGRESOS!#REF!</definedName>
    <definedName name="balanza_mes">'[4]Ene-16'!$A$1:$H$200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ba" localSheetId="0">[2]TOTAL!#REF!</definedName>
    <definedName name="cba">[2]TOTAL!#REF!</definedName>
    <definedName name="CONTABLE">[2]TOTAL!#REF!</definedName>
    <definedName name="ELOY" localSheetId="0">#REF!</definedName>
    <definedName name="ELOY">#REF!</definedName>
    <definedName name="Fecha" localSheetId="0">#REF!</definedName>
    <definedName name="Fecha">#REF!</definedName>
    <definedName name="HF">[6]T1705HF!$B$20:$B$20</definedName>
    <definedName name="ju" localSheetId="0">[5]REPORTO!#REF!</definedName>
    <definedName name="ju">[5]REPORTO!#REF!</definedName>
    <definedName name="mao" localSheetId="0">[1]ECABR!#REF!</definedName>
    <definedName name="mao">[1]ECABR!#REF!</definedName>
    <definedName name="N" localSheetId="0">#REF!</definedName>
    <definedName name="N">#REF!</definedName>
    <definedName name="P">[2]TOTAL!#REF!</definedName>
    <definedName name="PRESUPUESTAL">[2]TOTAL!#REF!</definedName>
    <definedName name="REPORTO" localSheetId="0">#REF!</definedName>
    <definedName name="REPORTO">#REF!</definedName>
    <definedName name="T">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</definedNam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1"/>
  <c r="F51"/>
  <c r="E51"/>
  <c r="D51"/>
  <c r="C51"/>
  <c r="D34"/>
  <c r="G34" s="1"/>
  <c r="G33"/>
  <c r="D33"/>
  <c r="D32"/>
  <c r="G32" s="1"/>
  <c r="D31"/>
  <c r="D30" s="1"/>
  <c r="F30"/>
  <c r="E30"/>
  <c r="C30"/>
  <c r="B30"/>
  <c r="G29"/>
  <c r="D29"/>
  <c r="D28"/>
  <c r="G28" s="1"/>
  <c r="D27"/>
  <c r="G27" s="1"/>
  <c r="D26"/>
  <c r="G26" s="1"/>
  <c r="G25" s="1"/>
  <c r="F25"/>
  <c r="E25"/>
  <c r="C25"/>
  <c r="B25"/>
  <c r="D24"/>
  <c r="G24" s="1"/>
  <c r="D23"/>
  <c r="D22" s="1"/>
  <c r="F22"/>
  <c r="E22"/>
  <c r="C22"/>
  <c r="B22"/>
  <c r="G21"/>
  <c r="D21"/>
  <c r="D20"/>
  <c r="G20" s="1"/>
  <c r="D19"/>
  <c r="D18" s="1"/>
  <c r="F18"/>
  <c r="E18"/>
  <c r="C18"/>
  <c r="B18"/>
  <c r="G17"/>
  <c r="D17"/>
  <c r="D16"/>
  <c r="G16" s="1"/>
  <c r="D15"/>
  <c r="G15" s="1"/>
  <c r="D14"/>
  <c r="G14" s="1"/>
  <c r="D13"/>
  <c r="G13" s="1"/>
  <c r="D12"/>
  <c r="G12" s="1"/>
  <c r="G11"/>
  <c r="D11"/>
  <c r="B9"/>
  <c r="D8"/>
  <c r="G8" s="1"/>
  <c r="F7"/>
  <c r="F6" s="1"/>
  <c r="E7"/>
  <c r="E6" s="1"/>
  <c r="C7"/>
  <c r="D7" s="1"/>
  <c r="B6"/>
  <c r="B36" s="1"/>
  <c r="B5"/>
  <c r="D6" l="1"/>
  <c r="G7"/>
  <c r="G6" s="1"/>
  <c r="E10"/>
  <c r="E9" s="1"/>
  <c r="E36" s="1"/>
  <c r="E54" s="1"/>
  <c r="G19"/>
  <c r="G18" s="1"/>
  <c r="G23"/>
  <c r="G22" s="1"/>
  <c r="G31"/>
  <c r="G30" s="1"/>
  <c r="F10"/>
  <c r="F9" s="1"/>
  <c r="F36" s="1"/>
  <c r="F54" s="1"/>
  <c r="C6"/>
  <c r="D25"/>
  <c r="C10" l="1"/>
  <c r="E5"/>
  <c r="F5"/>
  <c r="D10" l="1"/>
  <c r="C9"/>
  <c r="C5" l="1"/>
  <c r="C36"/>
  <c r="C54" s="1"/>
  <c r="D9"/>
  <c r="G10"/>
  <c r="G9" s="1"/>
  <c r="D5" l="1"/>
  <c r="D36"/>
  <c r="D54" s="1"/>
  <c r="G36"/>
  <c r="G54" s="1"/>
  <c r="G5"/>
</calcChain>
</file>

<file path=xl/sharedStrings.xml><?xml version="1.0" encoding="utf-8"?>
<sst xmlns="http://schemas.openxmlformats.org/spreadsheetml/2006/main" count="45" uniqueCount="45">
  <si>
    <t xml:space="preserve">
Fideicomiso de Apoyo Operativo al Consejo de Cuenca Lerma Chapala  &lt;&lt;FICUENCA&gt;&gt;
Gasto por Categoría Programática
Del 01 de Enero al 31 de Marzo de 2025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</si>
  <si>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</si>
  <si>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</si>
  <si>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</si>
  <si>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</si>
  <si>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</si>
  <si>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</si>
  <si>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</si>
  <si>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</si>
  <si>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</si>
  <si>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</si>
  <si>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</si>
  <si>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</si>
  <si>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</si>
  <si>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</si>
  <si>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</si>
  <si>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</si>
  <si>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</si>
  <si>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</si>
  <si>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</si>
  <si>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</si>
  <si>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</si>
  <si>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</si>
  <si>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</si>
  <si>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</si>
  <si>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</si>
  <si>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</si>
  <si>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</si>
  <si>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</si>
  <si>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</si>
  <si>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</si>
  <si>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</si>
  <si>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</si>
  <si>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</si>
  <si>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</si>
  <si>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</si>
  <si>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</si>
  <si>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</si>
  <si>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Egreso</t>
  </si>
  <si>
    <t>“Bajo protesta de decir verdad declaramos que los Estados Financieros y sus notas, son razonablemente correctos y son responsabilidad del emisor”.</t>
  </si>
  <si>
    <t xml:space="preserve">                        Ing. Marisol Suárez Correa                                                                                                 Juan Lara Centeno     </t>
  </si>
  <si>
    <t>Presidente del Comité Técnico                                                          Dirección de Control y Seguimiento de Fideicomiso</t>
  </si>
  <si>
    <t>C.P. Veronica Negrete Barreto</t>
  </si>
  <si>
    <t>Elaboró</t>
  </si>
  <si>
    <t xml:space="preserve">  Programas de Gasto Federalizado  (Gobierno Federal)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</si>
</sst>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0">
    <font>
      <sz val="8"/>
      <color theme="1"/>
      <name val="Arial"/>
      <family val="2"/>
    </font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5" fillId="0" borderId="0"/>
    <xf numFmtId="43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0" fontId="2" fillId="0" borderId="0"/>
  </cellStyleXfs>
  <cellXfs count="45">
    <xf numFmtId="0" fontId="0" fillId="0" borderId="0" xfId="0"/>
    <xf numFmtId="0" fontId="4" fillId="0" borderId="0" xfId="2" applyFont="1" applyProtection="1">
      <protection locked="0"/>
    </xf>
    <xf numFmtId="4" fontId="6" fillId="2" borderId="3" xfId="3" applyNumberFormat="1" applyFont="1" applyFill="1" applyBorder="1" applyAlignment="1">
      <alignment horizontal="center" vertical="center" wrapText="1"/>
    </xf>
    <xf numFmtId="4" fontId="6" fillId="2" borderId="6" xfId="3" applyNumberFormat="1" applyFont="1" applyFill="1" applyBorder="1" applyAlignment="1">
      <alignment horizontal="center" vertical="center" wrapText="1"/>
    </xf>
    <xf numFmtId="4" fontId="6" fillId="2" borderId="1" xfId="3" applyNumberFormat="1" applyFont="1" applyFill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 wrapText="1"/>
    </xf>
    <xf numFmtId="43" fontId="8" fillId="0" borderId="5" xfId="4" applyFont="1" applyBorder="1" applyAlignment="1" applyProtection="1">
      <alignment horizontal="right"/>
      <protection locked="0"/>
    </xf>
    <xf numFmtId="164" fontId="6" fillId="0" borderId="5" xfId="6" applyNumberFormat="1" applyFont="1" applyBorder="1" applyProtection="1">
      <protection locked="0"/>
    </xf>
    <xf numFmtId="164" fontId="7" fillId="0" borderId="5" xfId="6" applyNumberFormat="1" applyFont="1" applyBorder="1" applyProtection="1">
      <protection locked="0"/>
    </xf>
    <xf numFmtId="0" fontId="7" fillId="0" borderId="10" xfId="0" applyFont="1" applyBorder="1" applyAlignment="1">
      <alignment horizontal="left"/>
    </xf>
    <xf numFmtId="164" fontId="7" fillId="0" borderId="7" xfId="6" applyNumberFormat="1" applyFont="1" applyBorder="1" applyProtection="1">
      <protection locked="0"/>
    </xf>
    <xf numFmtId="0" fontId="6" fillId="0" borderId="10" xfId="0" applyFont="1" applyBorder="1" applyAlignment="1" applyProtection="1">
      <alignment horizontal="left" indent="1"/>
      <protection locked="0"/>
    </xf>
    <xf numFmtId="164" fontId="6" fillId="0" borderId="7" xfId="6" applyNumberFormat="1" applyFont="1" applyBorder="1" applyProtection="1">
      <protection locked="0"/>
    </xf>
    <xf numFmtId="0" fontId="4" fillId="0" borderId="0" xfId="2" applyFont="1"/>
    <xf numFmtId="3" fontId="4" fillId="0" borderId="0" xfId="2" applyNumberFormat="1" applyFont="1"/>
    <xf numFmtId="3" fontId="4" fillId="0" borderId="0" xfId="2" applyNumberFormat="1" applyFont="1" applyProtection="1">
      <protection locked="0"/>
    </xf>
    <xf numFmtId="0" fontId="4" fillId="3" borderId="0" xfId="0" applyFont="1" applyFill="1" applyAlignment="1" applyProtection="1">
      <alignment vertical="center"/>
      <protection locked="0"/>
    </xf>
    <xf numFmtId="0" fontId="7" fillId="0" borderId="0" xfId="5" applyAlignment="1" applyProtection="1">
      <alignment vertical="top" wrapText="1"/>
      <protection locked="0"/>
    </xf>
    <xf numFmtId="4" fontId="7" fillId="0" borderId="0" xfId="5" applyNumberFormat="1" applyAlignment="1" applyProtection="1">
      <alignment vertical="top"/>
      <protection locked="0"/>
    </xf>
    <xf numFmtId="0" fontId="4" fillId="3" borderId="0" xfId="0" applyFont="1" applyFill="1" applyAlignment="1" applyProtection="1">
      <alignment horizontal="center"/>
      <protection locked="0"/>
    </xf>
    <xf numFmtId="0" fontId="7" fillId="3" borderId="0" xfId="0" applyFont="1" applyFill="1" applyAlignment="1" applyProtection="1">
      <alignment vertical="top" wrapText="1"/>
      <protection locked="0"/>
    </xf>
    <xf numFmtId="0" fontId="7" fillId="0" borderId="0" xfId="5" applyProtection="1">
      <protection locked="0"/>
    </xf>
    <xf numFmtId="0" fontId="4" fillId="0" borderId="0" xfId="7" applyFont="1" applyProtection="1">
      <protection locked="0"/>
    </xf>
    <xf numFmtId="0" fontId="7" fillId="0" borderId="11" xfId="5" applyBorder="1" applyAlignment="1" applyProtection="1">
      <alignment vertical="top" wrapText="1"/>
      <protection locked="0"/>
    </xf>
    <xf numFmtId="4" fontId="4" fillId="0" borderId="0" xfId="2" applyNumberFormat="1" applyFont="1" applyProtection="1">
      <protection locked="0"/>
    </xf>
    <xf numFmtId="0" fontId="7" fillId="0" borderId="0" xfId="5" applyAlignment="1" applyProtection="1">
      <alignment horizontal="center" vertical="top" wrapText="1"/>
      <protection locked="0"/>
    </xf>
    <xf numFmtId="43" fontId="4" fillId="0" borderId="0" xfId="1" applyFont="1" applyProtection="1">
      <protection locked="0"/>
    </xf>
    <xf numFmtId="43" fontId="4" fillId="0" borderId="0" xfId="2" applyNumberFormat="1" applyFont="1" applyProtection="1">
      <protection locked="0"/>
    </xf>
    <xf numFmtId="0" fontId="9" fillId="0" borderId="0" xfId="5" applyFont="1" applyAlignment="1" applyProtection="1">
      <alignment horizontal="left" vertical="top" indent="1"/>
      <protection hidden="1"/>
    </xf>
    <xf numFmtId="0" fontId="9" fillId="0" borderId="0" xfId="3" applyFont="1"/>
    <xf numFmtId="0" fontId="9" fillId="0" borderId="0" xfId="0" applyFont="1" applyAlignment="1">
      <alignment horizontal="left" indent="2"/>
    </xf>
    <xf numFmtId="0" fontId="2" fillId="0" borderId="9" xfId="0" applyFont="1" applyBorder="1" applyProtection="1">
      <protection locked="0"/>
    </xf>
    <xf numFmtId="0" fontId="7" fillId="3" borderId="0" xfId="0" applyFont="1" applyFill="1" applyAlignment="1" applyProtection="1">
      <alignment horizontal="center" vertical="top" wrapText="1"/>
      <protection locked="0"/>
    </xf>
    <xf numFmtId="0" fontId="6" fillId="2" borderId="4" xfId="3" applyFont="1" applyFill="1" applyBorder="1" applyAlignment="1">
      <alignment horizontal="center" vertical="center"/>
    </xf>
    <xf numFmtId="0" fontId="6" fillId="2" borderId="5" xfId="3" applyFont="1" applyFill="1" applyBorder="1" applyAlignment="1">
      <alignment horizontal="center" vertical="center"/>
    </xf>
    <xf numFmtId="0" fontId="6" fillId="2" borderId="1" xfId="3" applyFont="1" applyFill="1" applyBorder="1" applyAlignment="1" applyProtection="1">
      <alignment horizontal="center" vertical="center" wrapText="1"/>
      <protection locked="0"/>
    </xf>
    <xf numFmtId="0" fontId="6" fillId="2" borderId="2" xfId="3" applyFont="1" applyFill="1" applyBorder="1" applyAlignment="1" applyProtection="1">
      <alignment horizontal="center" vertical="center" wrapText="1"/>
      <protection locked="0"/>
    </xf>
    <xf numFmtId="0" fontId="6" fillId="2" borderId="3" xfId="3" applyFont="1" applyFill="1" applyBorder="1" applyAlignment="1" applyProtection="1">
      <alignment horizontal="center" vertical="center" wrapText="1"/>
      <protection locked="0"/>
    </xf>
    <xf numFmtId="4" fontId="6" fillId="2" borderId="4" xfId="3" applyNumberFormat="1" applyFont="1" applyFill="1" applyBorder="1" applyAlignment="1">
      <alignment horizontal="center" vertical="center" wrapText="1"/>
    </xf>
    <xf numFmtId="4" fontId="6" fillId="2" borderId="7" xfId="3" applyNumberFormat="1" applyFont="1" applyFill="1" applyBorder="1" applyAlignment="1">
      <alignment horizontal="center" vertical="center" wrapText="1"/>
    </xf>
    <xf numFmtId="0" fontId="4" fillId="3" borderId="0" xfId="0" applyFont="1" applyFill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</cellXfs>
  <cellStyles count="8">
    <cellStyle name="Millares" xfId="1" builtinId="3"/>
    <cellStyle name="Millares 2 4 2 2" xfId="4"/>
    <cellStyle name="Millares 2 5" xfId="6"/>
    <cellStyle name="Normal" xfId="0" builtinId="0"/>
    <cellStyle name="Normal 2 2" xfId="5"/>
    <cellStyle name="Normal 2 3 3" xfId="2"/>
    <cellStyle name="Normal 2 4 3" xfId="7"/>
    <cellStyle name="Normal 3 1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vero%202010/FIDEICOMISOS/FICUENCA/2023/MAYO/EFCyP%2005-23%20ficuenca%20NOHEMI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02%20FICUENCA/2025/INFORMACI&#211;N%20FINANCIERA/CUENTA%20PUBLICA/03%20MARZO/03%20MARZ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311_ACT_PEGT_CLC_2203"/>
      <sheetName val="312_ESF_PEGT_CLC_2203"/>
      <sheetName val="313_VHP_PEGT_CLC_2203"/>
      <sheetName val="314_CSF_PEGT_CLC_2203"/>
      <sheetName val="315_EFE_PEGT_CLC_2203"/>
      <sheetName val="316_EAA_PEGT_CLC_2203"/>
      <sheetName val="317_ADP_PEGT_CLC_2203"/>
      <sheetName val="318_IPC_PEGT_CLC_2203"/>
      <sheetName val="Notas a los Edos Financieros"/>
      <sheetName val="ESF"/>
      <sheetName val="ACT"/>
      <sheetName val="VHP"/>
      <sheetName val="EFE"/>
      <sheetName val="Conciliacion_Ig"/>
      <sheetName val="Conciliacion_Eg"/>
      <sheetName val="Memoria"/>
      <sheetName val="321_EAI_PEGT_CLC_2203"/>
      <sheetName val="322_ COG_PEGT_CLC_2203"/>
      <sheetName val="322_CA"/>
      <sheetName val="322_CTG"/>
      <sheetName val="322_CFF"/>
      <sheetName val="323_ENT_PEGT_CLC_2203"/>
      <sheetName val="324_IND_PEGT_CLC_2203"/>
      <sheetName val="325_FFF"/>
      <sheetName val="331_GCP_PEGT_CLC_2203"/>
      <sheetName val="332-PPI_PEGT_CLC_2203"/>
      <sheetName val="333_INR_PEGT_2203"/>
      <sheetName val="341_BMI_PEGT_CLC_2203"/>
      <sheetName val="341_BMU"/>
      <sheetName val="342_IPF_PEGT_2203"/>
      <sheetName val="343_CBP_PEGT_CLC_2203"/>
      <sheetName val="344_DGF_PEGT_CLC_2203"/>
      <sheetName val="345_EQB_PEGT_CLC_2203"/>
      <sheetName val="351_BZC_PEGT_CLC_2203"/>
      <sheetName val="352_BMC_PEGT_CLC_2203"/>
      <sheetName val="353_REV_PEGT_CLC_2203"/>
      <sheetName val="0354_ING_PEGT_CLC_2203"/>
      <sheetName val="0355_EGR_PEGT_CLC_2203"/>
      <sheetName val="AYUDAS Y SUB"/>
      <sheetName val="INF. AD. QUE DISPONGAN O. LEYES"/>
      <sheetName val="CONCILIACION ve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9">
          <cell r="F9">
            <v>0</v>
          </cell>
        </row>
      </sheetData>
      <sheetData sheetId="17">
        <row r="34">
          <cell r="D34">
            <v>0</v>
          </cell>
          <cell r="E34">
            <v>0</v>
          </cell>
          <cell r="F34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CT"/>
      <sheetName val="ESF"/>
      <sheetName val="CSF"/>
      <sheetName val="VHP"/>
      <sheetName val="EFE"/>
      <sheetName val="EAA"/>
      <sheetName val="ADP"/>
      <sheetName val="IPC"/>
      <sheetName val="Notas a los Edos Financiero"/>
      <sheetName val="ACT (3)"/>
      <sheetName val="ESF (3)"/>
      <sheetName val="VHP (3)"/>
      <sheetName val="EFE (3)"/>
      <sheetName val="Conciliacion_Ig (2)"/>
      <sheetName val="Conciliacion_Eg (2)"/>
      <sheetName val="Memoria (2)"/>
      <sheetName val="EAI"/>
      <sheetName val="COG"/>
      <sheetName val="CTG"/>
      <sheetName val="CA"/>
      <sheetName val="CFG"/>
      <sheetName val="ENT"/>
      <sheetName val="IND"/>
      <sheetName val="FFF"/>
      <sheetName val="GCP"/>
      <sheetName val="PPI"/>
      <sheetName val="INR"/>
      <sheetName val="BMU"/>
      <sheetName val="BMI"/>
      <sheetName val="341_BMU"/>
      <sheetName val="IPF"/>
      <sheetName val="CBP"/>
      <sheetName val="DGF"/>
      <sheetName val="EQB"/>
      <sheetName val="BMC CONTABLE"/>
      <sheetName val="BMC PRESUPUESTAL"/>
      <sheetName val="BZC CONTABLE"/>
      <sheetName val="BZC PRESUPUESTAL"/>
      <sheetName val="REV"/>
      <sheetName val="ING"/>
      <sheetName val="EGR"/>
      <sheetName val="AYUDAS Y 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76">
          <cell r="C76">
            <v>3422273.52</v>
          </cell>
          <cell r="D76">
            <v>3422273.52</v>
          </cell>
          <cell r="E76">
            <v>396050.82</v>
          </cell>
          <cell r="F76">
            <v>372100.82</v>
          </cell>
          <cell r="G76">
            <v>3026222.7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  <pageSetUpPr fitToPage="1"/>
  </sheetPr>
  <dimension ref="A1:G54"/>
  <sheetViews>
    <sheetView showGridLines="0" tabSelected="1" topLeftCell="A13" zoomScaleNormal="100" zoomScaleSheetLayoutView="90" workbookViewId="0">
      <selection sqref="A1:G1"/>
    </sheetView>
  </sheetViews>
  <sheetFormatPr baseColWidth="10" defaultColWidth="12" defaultRowHeight="12.75"/>
  <cols>
    <col min="1" max="1" width="72.83203125" style="1" customWidth="1"/>
    <col min="2" max="2" width="18.33203125" style="1" customWidth="1"/>
    <col min="3" max="3" width="21.83203125" style="1" customWidth="1"/>
    <col min="4" max="4" width="18.33203125" style="1" customWidth="1"/>
    <col min="5" max="7" width="18.33203125" style="25" customWidth="1"/>
    <col min="8" max="16384" width="12" style="1"/>
  </cols>
  <sheetData>
    <row r="1" spans="1:7" ht="61.5" customHeight="1">
      <c r="A1" s="42" t="s">
        <v>0</v>
      </c>
      <c r="B1" s="43"/>
      <c r="C1" s="43"/>
      <c r="D1" s="43"/>
      <c r="E1" s="43"/>
      <c r="F1" s="43"/>
      <c r="G1" s="44"/>
    </row>
    <row r="2" spans="1:7" ht="15" customHeight="1">
      <c r="A2" s="34" t="s">
        <v>1</v>
      </c>
      <c r="B2" s="36" t="s">
        <v>2</v>
      </c>
      <c r="C2" s="37"/>
      <c r="D2" s="37"/>
      <c r="E2" s="37"/>
      <c r="F2" s="38"/>
      <c r="G2" s="39" t="s">
        <v>3</v>
      </c>
    </row>
    <row r="3" spans="1:7" ht="24.95" customHeight="1">
      <c r="A3" s="35"/>
      <c r="B3" s="2" t="s">
        <v>4</v>
      </c>
      <c r="C3" s="3" t="s">
        <v>5</v>
      </c>
      <c r="D3" s="3" t="s">
        <v>6</v>
      </c>
      <c r="E3" s="3" t="s">
        <v>7</v>
      </c>
      <c r="F3" s="4" t="s">
        <v>8</v>
      </c>
      <c r="G3" s="40"/>
    </row>
    <row r="4" spans="1:7">
      <c r="A4" s="5"/>
      <c r="B4" s="6"/>
      <c r="C4" s="6"/>
      <c r="D4" s="6"/>
      <c r="E4" s="6"/>
      <c r="F4" s="6"/>
      <c r="G4" s="6"/>
    </row>
    <row r="5" spans="1:7">
      <c r="A5" s="30" t="s">
        <v>9</v>
      </c>
      <c r="B5" s="7">
        <f t="shared" ref="B5:G5" si="0">+B6+B9+B18+B22+B25+B30+B32+B33+B34</f>
        <v>0</v>
      </c>
      <c r="C5" s="7">
        <f t="shared" si="0"/>
        <v>3422273.52</v>
      </c>
      <c r="D5" s="7">
        <f t="shared" si="0"/>
        <v>3422273.52</v>
      </c>
      <c r="E5" s="7">
        <f t="shared" si="0"/>
        <v>396050.82</v>
      </c>
      <c r="F5" s="7">
        <f t="shared" si="0"/>
        <v>372100.82</v>
      </c>
      <c r="G5" s="7">
        <f t="shared" si="0"/>
        <v>3026222.7</v>
      </c>
    </row>
    <row r="6" spans="1:7">
      <c r="A6" s="29" t="s">
        <v>10</v>
      </c>
      <c r="B6" s="8">
        <f t="shared" ref="B6:G6" si="1">SUM(B7:B8)</f>
        <v>0</v>
      </c>
      <c r="C6" s="8">
        <f t="shared" si="1"/>
        <v>0</v>
      </c>
      <c r="D6" s="8">
        <f t="shared" si="1"/>
        <v>0</v>
      </c>
      <c r="E6" s="8">
        <f t="shared" si="1"/>
        <v>0</v>
      </c>
      <c r="F6" s="8">
        <f t="shared" si="1"/>
        <v>0</v>
      </c>
      <c r="G6" s="8">
        <f t="shared" si="1"/>
        <v>0</v>
      </c>
    </row>
    <row r="7" spans="1:7">
      <c r="A7" s="31" t="s">
        <v>11</v>
      </c>
      <c r="B7" s="9">
        <v>0</v>
      </c>
      <c r="C7" s="9">
        <f>+'[8]322_ COG_PEGT_CLC_2203'!D34</f>
        <v>0</v>
      </c>
      <c r="D7" s="9">
        <f>B7+C7</f>
        <v>0</v>
      </c>
      <c r="E7" s="9">
        <f>+'[8]322_ COG_PEGT_CLC_2203'!E34</f>
        <v>0</v>
      </c>
      <c r="F7" s="9">
        <f>+'[8]322_ COG_PEGT_CLC_2203'!F34</f>
        <v>0</v>
      </c>
      <c r="G7" s="8">
        <f>D7-E7</f>
        <v>0</v>
      </c>
    </row>
    <row r="8" spans="1:7">
      <c r="A8" s="31" t="s">
        <v>12</v>
      </c>
      <c r="B8" s="9">
        <v>0</v>
      </c>
      <c r="C8" s="9">
        <v>0</v>
      </c>
      <c r="D8" s="9">
        <f>B8+C8</f>
        <v>0</v>
      </c>
      <c r="E8" s="9">
        <v>0</v>
      </c>
      <c r="F8" s="9">
        <v>0</v>
      </c>
      <c r="G8" s="8">
        <f>D8-E8</f>
        <v>0</v>
      </c>
    </row>
    <row r="9" spans="1:7">
      <c r="A9" s="29" t="s">
        <v>13</v>
      </c>
      <c r="B9" s="8">
        <f t="shared" ref="B9:G9" si="2">SUM(B10:B17)</f>
        <v>0</v>
      </c>
      <c r="C9" s="8">
        <f t="shared" si="2"/>
        <v>3422273.52</v>
      </c>
      <c r="D9" s="8">
        <f t="shared" si="2"/>
        <v>3422273.52</v>
      </c>
      <c r="E9" s="8">
        <f t="shared" si="2"/>
        <v>396050.82</v>
      </c>
      <c r="F9" s="8">
        <f t="shared" si="2"/>
        <v>372100.82</v>
      </c>
      <c r="G9" s="8">
        <f t="shared" si="2"/>
        <v>3026222.7</v>
      </c>
    </row>
    <row r="10" spans="1:7">
      <c r="A10" s="31" t="s">
        <v>14</v>
      </c>
      <c r="B10" s="9">
        <v>0</v>
      </c>
      <c r="C10" s="9">
        <f>+[9]COG!C76-GCP!C6</f>
        <v>3422273.52</v>
      </c>
      <c r="D10" s="9">
        <f t="shared" ref="D10:D17" si="3">B10+C10</f>
        <v>3422273.52</v>
      </c>
      <c r="E10" s="9">
        <f>+[9]COG!E76-GCP!E6</f>
        <v>396050.82</v>
      </c>
      <c r="F10" s="9">
        <f>+[9]COG!F76-GCP!F6</f>
        <v>372100.82</v>
      </c>
      <c r="G10" s="9">
        <f t="shared" ref="G10:G17" si="4">D10-E10</f>
        <v>3026222.7</v>
      </c>
    </row>
    <row r="11" spans="1:7">
      <c r="A11" s="31" t="s">
        <v>15</v>
      </c>
      <c r="B11" s="9">
        <v>0</v>
      </c>
      <c r="C11" s="9">
        <v>0</v>
      </c>
      <c r="D11" s="9">
        <f t="shared" si="3"/>
        <v>0</v>
      </c>
      <c r="E11" s="9">
        <v>0</v>
      </c>
      <c r="F11" s="9">
        <v>0</v>
      </c>
      <c r="G11" s="8">
        <f t="shared" si="4"/>
        <v>0</v>
      </c>
    </row>
    <row r="12" spans="1:7">
      <c r="A12" s="31" t="s">
        <v>16</v>
      </c>
      <c r="B12" s="9">
        <v>0</v>
      </c>
      <c r="C12" s="9">
        <v>0</v>
      </c>
      <c r="D12" s="9">
        <f t="shared" si="3"/>
        <v>0</v>
      </c>
      <c r="E12" s="9">
        <v>0</v>
      </c>
      <c r="F12" s="9">
        <v>0</v>
      </c>
      <c r="G12" s="8">
        <f t="shared" si="4"/>
        <v>0</v>
      </c>
    </row>
    <row r="13" spans="1:7">
      <c r="A13" s="31" t="s">
        <v>17</v>
      </c>
      <c r="B13" s="9">
        <v>0</v>
      </c>
      <c r="C13" s="9">
        <v>0</v>
      </c>
      <c r="D13" s="9">
        <f t="shared" si="3"/>
        <v>0</v>
      </c>
      <c r="E13" s="9">
        <v>0</v>
      </c>
      <c r="F13" s="9">
        <v>0</v>
      </c>
      <c r="G13" s="8">
        <f t="shared" si="4"/>
        <v>0</v>
      </c>
    </row>
    <row r="14" spans="1:7">
      <c r="A14" s="31" t="s">
        <v>18</v>
      </c>
      <c r="B14" s="9">
        <v>0</v>
      </c>
      <c r="C14" s="9">
        <v>0</v>
      </c>
      <c r="D14" s="9">
        <f t="shared" si="3"/>
        <v>0</v>
      </c>
      <c r="E14" s="9">
        <v>0</v>
      </c>
      <c r="F14" s="9">
        <v>0</v>
      </c>
      <c r="G14" s="8">
        <f t="shared" si="4"/>
        <v>0</v>
      </c>
    </row>
    <row r="15" spans="1:7">
      <c r="A15" s="31" t="s">
        <v>19</v>
      </c>
      <c r="B15" s="9">
        <v>0</v>
      </c>
      <c r="C15" s="9">
        <v>0</v>
      </c>
      <c r="D15" s="9">
        <f t="shared" si="3"/>
        <v>0</v>
      </c>
      <c r="E15" s="9">
        <v>0</v>
      </c>
      <c r="F15" s="9">
        <v>0</v>
      </c>
      <c r="G15" s="8">
        <f t="shared" si="4"/>
        <v>0</v>
      </c>
    </row>
    <row r="16" spans="1:7">
      <c r="A16" s="31" t="s">
        <v>20</v>
      </c>
      <c r="B16" s="9">
        <v>0</v>
      </c>
      <c r="C16" s="9">
        <v>0</v>
      </c>
      <c r="D16" s="9">
        <f t="shared" si="3"/>
        <v>0</v>
      </c>
      <c r="E16" s="9">
        <v>0</v>
      </c>
      <c r="F16" s="9">
        <v>0</v>
      </c>
      <c r="G16" s="8">
        <f t="shared" si="4"/>
        <v>0</v>
      </c>
    </row>
    <row r="17" spans="1:7">
      <c r="A17" s="31" t="s">
        <v>21</v>
      </c>
      <c r="B17" s="9">
        <v>0</v>
      </c>
      <c r="C17" s="9">
        <v>0</v>
      </c>
      <c r="D17" s="9">
        <f t="shared" si="3"/>
        <v>0</v>
      </c>
      <c r="E17" s="9">
        <v>0</v>
      </c>
      <c r="F17" s="9">
        <v>0</v>
      </c>
      <c r="G17" s="8">
        <f t="shared" si="4"/>
        <v>0</v>
      </c>
    </row>
    <row r="18" spans="1:7">
      <c r="A18" s="29" t="s">
        <v>22</v>
      </c>
      <c r="B18" s="8">
        <f t="shared" ref="B18:G18" si="5">SUM(B19:B21)</f>
        <v>0</v>
      </c>
      <c r="C18" s="8">
        <f t="shared" si="5"/>
        <v>0</v>
      </c>
      <c r="D18" s="8">
        <f t="shared" si="5"/>
        <v>0</v>
      </c>
      <c r="E18" s="8">
        <f t="shared" si="5"/>
        <v>0</v>
      </c>
      <c r="F18" s="8">
        <f t="shared" si="5"/>
        <v>0</v>
      </c>
      <c r="G18" s="8">
        <f t="shared" si="5"/>
        <v>0</v>
      </c>
    </row>
    <row r="19" spans="1:7">
      <c r="A19" s="31" t="s">
        <v>23</v>
      </c>
      <c r="B19" s="9">
        <v>0</v>
      </c>
      <c r="C19" s="9">
        <v>0</v>
      </c>
      <c r="D19" s="9">
        <f>B19+C19</f>
        <v>0</v>
      </c>
      <c r="E19" s="9">
        <v>0</v>
      </c>
      <c r="F19" s="9">
        <v>0</v>
      </c>
      <c r="G19" s="8">
        <f>D19-E19</f>
        <v>0</v>
      </c>
    </row>
    <row r="20" spans="1:7">
      <c r="A20" s="31" t="s">
        <v>24</v>
      </c>
      <c r="B20" s="9">
        <v>0</v>
      </c>
      <c r="C20" s="9">
        <v>0</v>
      </c>
      <c r="D20" s="9">
        <f>B20+C20</f>
        <v>0</v>
      </c>
      <c r="E20" s="9">
        <v>0</v>
      </c>
      <c r="F20" s="9">
        <v>0</v>
      </c>
      <c r="G20" s="8">
        <f>D20-E20</f>
        <v>0</v>
      </c>
    </row>
    <row r="21" spans="1:7">
      <c r="A21" s="31" t="s">
        <v>25</v>
      </c>
      <c r="B21" s="9">
        <v>0</v>
      </c>
      <c r="C21" s="9">
        <v>0</v>
      </c>
      <c r="D21" s="9">
        <f>B21+C21</f>
        <v>0</v>
      </c>
      <c r="E21" s="9">
        <v>0</v>
      </c>
      <c r="F21" s="9">
        <v>0</v>
      </c>
      <c r="G21" s="8">
        <f>D21-E21</f>
        <v>0</v>
      </c>
    </row>
    <row r="22" spans="1:7">
      <c r="A22" s="29" t="s">
        <v>26</v>
      </c>
      <c r="B22" s="8">
        <f t="shared" ref="B22:G22" si="6">SUM(B23:B24)</f>
        <v>0</v>
      </c>
      <c r="C22" s="8">
        <f t="shared" si="6"/>
        <v>0</v>
      </c>
      <c r="D22" s="8">
        <f t="shared" si="6"/>
        <v>0</v>
      </c>
      <c r="E22" s="8">
        <f t="shared" si="6"/>
        <v>0</v>
      </c>
      <c r="F22" s="8">
        <f t="shared" si="6"/>
        <v>0</v>
      </c>
      <c r="G22" s="8">
        <f t="shared" si="6"/>
        <v>0</v>
      </c>
    </row>
    <row r="23" spans="1:7">
      <c r="A23" s="31" t="s">
        <v>27</v>
      </c>
      <c r="B23" s="9">
        <v>0</v>
      </c>
      <c r="C23" s="9">
        <v>0</v>
      </c>
      <c r="D23" s="9">
        <f>B23+C23</f>
        <v>0</v>
      </c>
      <c r="E23" s="9">
        <v>0</v>
      </c>
      <c r="F23" s="9">
        <v>0</v>
      </c>
      <c r="G23" s="8">
        <f>D23-E23</f>
        <v>0</v>
      </c>
    </row>
    <row r="24" spans="1:7">
      <c r="A24" s="31" t="s">
        <v>28</v>
      </c>
      <c r="B24" s="9">
        <v>0</v>
      </c>
      <c r="C24" s="9">
        <v>0</v>
      </c>
      <c r="D24" s="9">
        <f>B24+C24</f>
        <v>0</v>
      </c>
      <c r="E24" s="9">
        <v>0</v>
      </c>
      <c r="F24" s="9">
        <v>0</v>
      </c>
      <c r="G24" s="8">
        <f>D24-E24</f>
        <v>0</v>
      </c>
    </row>
    <row r="25" spans="1:7">
      <c r="A25" s="29" t="s">
        <v>29</v>
      </c>
      <c r="B25" s="8">
        <f t="shared" ref="B25:G25" si="7">SUM(B26:B29)</f>
        <v>0</v>
      </c>
      <c r="C25" s="8">
        <f t="shared" si="7"/>
        <v>0</v>
      </c>
      <c r="D25" s="8">
        <f t="shared" si="7"/>
        <v>0</v>
      </c>
      <c r="E25" s="8">
        <f t="shared" si="7"/>
        <v>0</v>
      </c>
      <c r="F25" s="8">
        <f t="shared" si="7"/>
        <v>0</v>
      </c>
      <c r="G25" s="8">
        <f t="shared" si="7"/>
        <v>0</v>
      </c>
    </row>
    <row r="26" spans="1:7">
      <c r="A26" s="31" t="s">
        <v>30</v>
      </c>
      <c r="B26" s="9">
        <v>0</v>
      </c>
      <c r="C26" s="9">
        <v>0</v>
      </c>
      <c r="D26" s="9">
        <f>B26+C26</f>
        <v>0</v>
      </c>
      <c r="E26" s="9">
        <v>0</v>
      </c>
      <c r="F26" s="9">
        <v>0</v>
      </c>
      <c r="G26" s="8">
        <f>D26-E26</f>
        <v>0</v>
      </c>
    </row>
    <row r="27" spans="1:7">
      <c r="A27" s="31" t="s">
        <v>31</v>
      </c>
      <c r="B27" s="9">
        <v>0</v>
      </c>
      <c r="C27" s="9">
        <v>0</v>
      </c>
      <c r="D27" s="9">
        <f>B27+C27</f>
        <v>0</v>
      </c>
      <c r="E27" s="9">
        <v>0</v>
      </c>
      <c r="F27" s="9">
        <v>0</v>
      </c>
      <c r="G27" s="8">
        <f>D27-E27</f>
        <v>0</v>
      </c>
    </row>
    <row r="28" spans="1:7">
      <c r="A28" s="31" t="s">
        <v>32</v>
      </c>
      <c r="B28" s="9">
        <v>0</v>
      </c>
      <c r="C28" s="9">
        <v>0</v>
      </c>
      <c r="D28" s="9">
        <f>B28+C28</f>
        <v>0</v>
      </c>
      <c r="E28" s="9">
        <v>0</v>
      </c>
      <c r="F28" s="9">
        <v>0</v>
      </c>
      <c r="G28" s="8">
        <f>D28-E28</f>
        <v>0</v>
      </c>
    </row>
    <row r="29" spans="1:7">
      <c r="A29" s="31" t="s">
        <v>33</v>
      </c>
      <c r="B29" s="9">
        <v>0</v>
      </c>
      <c r="C29" s="9">
        <v>0</v>
      </c>
      <c r="D29" s="9">
        <f>B29+C29</f>
        <v>0</v>
      </c>
      <c r="E29" s="9">
        <v>0</v>
      </c>
      <c r="F29" s="9">
        <v>0</v>
      </c>
      <c r="G29" s="8">
        <f>D29-E29</f>
        <v>0</v>
      </c>
    </row>
    <row r="30" spans="1:7">
      <c r="A30" s="29" t="s">
        <v>44</v>
      </c>
      <c r="B30" s="8">
        <f t="shared" ref="B30:G30" si="8">SUM(B31:B34)</f>
        <v>0</v>
      </c>
      <c r="C30" s="8">
        <f t="shared" si="8"/>
        <v>0</v>
      </c>
      <c r="D30" s="8">
        <f t="shared" si="8"/>
        <v>0</v>
      </c>
      <c r="E30" s="8">
        <f t="shared" si="8"/>
        <v>0</v>
      </c>
      <c r="F30" s="8">
        <f t="shared" si="8"/>
        <v>0</v>
      </c>
      <c r="G30" s="8">
        <f t="shared" si="8"/>
        <v>0</v>
      </c>
    </row>
    <row r="31" spans="1:7">
      <c r="A31" s="31" t="s">
        <v>34</v>
      </c>
      <c r="B31" s="9">
        <v>0</v>
      </c>
      <c r="C31" s="9">
        <v>0</v>
      </c>
      <c r="D31" s="9">
        <f>B31+C31</f>
        <v>0</v>
      </c>
      <c r="E31" s="9">
        <v>0</v>
      </c>
      <c r="F31" s="9">
        <v>0</v>
      </c>
      <c r="G31" s="8">
        <f>D31-E31</f>
        <v>0</v>
      </c>
    </row>
    <row r="32" spans="1:7">
      <c r="A32" s="32" t="s">
        <v>35</v>
      </c>
      <c r="B32" s="9">
        <v>0</v>
      </c>
      <c r="C32" s="9">
        <v>0</v>
      </c>
      <c r="D32" s="8">
        <f>B32+C32</f>
        <v>0</v>
      </c>
      <c r="E32" s="9">
        <v>0</v>
      </c>
      <c r="F32" s="9">
        <v>0</v>
      </c>
      <c r="G32" s="8">
        <f>D32-E32</f>
        <v>0</v>
      </c>
    </row>
    <row r="33" spans="1:7">
      <c r="A33" s="32" t="s">
        <v>36</v>
      </c>
      <c r="B33" s="9">
        <v>0</v>
      </c>
      <c r="C33" s="9">
        <v>0</v>
      </c>
      <c r="D33" s="8">
        <f>B33+C33</f>
        <v>0</v>
      </c>
      <c r="E33" s="9">
        <v>0</v>
      </c>
      <c r="F33" s="9">
        <v>0</v>
      </c>
      <c r="G33" s="8">
        <f>D33-E33</f>
        <v>0</v>
      </c>
    </row>
    <row r="34" spans="1:7">
      <c r="A34" s="32" t="s">
        <v>37</v>
      </c>
      <c r="B34" s="9">
        <v>0</v>
      </c>
      <c r="C34" s="9">
        <v>0</v>
      </c>
      <c r="D34" s="8">
        <f>B34+C34</f>
        <v>0</v>
      </c>
      <c r="E34" s="9">
        <v>0</v>
      </c>
      <c r="F34" s="9">
        <v>0</v>
      </c>
      <c r="G34" s="8">
        <f>D34-E34</f>
        <v>0</v>
      </c>
    </row>
    <row r="35" spans="1:7">
      <c r="A35" s="10"/>
      <c r="B35" s="11"/>
      <c r="C35" s="11"/>
      <c r="D35" s="11"/>
      <c r="E35" s="11"/>
      <c r="F35" s="11"/>
      <c r="G35" s="11"/>
    </row>
    <row r="36" spans="1:7">
      <c r="A36" s="12" t="s">
        <v>38</v>
      </c>
      <c r="B36" s="13">
        <f t="shared" ref="B36:G36" si="9">+B6+B9+B18+B22+B25+B30</f>
        <v>0</v>
      </c>
      <c r="C36" s="13">
        <f t="shared" si="9"/>
        <v>3422273.52</v>
      </c>
      <c r="D36" s="13">
        <f t="shared" si="9"/>
        <v>3422273.52</v>
      </c>
      <c r="E36" s="13">
        <f t="shared" si="9"/>
        <v>396050.82</v>
      </c>
      <c r="F36" s="13">
        <f t="shared" si="9"/>
        <v>372100.82</v>
      </c>
      <c r="G36" s="13">
        <f t="shared" si="9"/>
        <v>3026222.7</v>
      </c>
    </row>
    <row r="37" spans="1:7">
      <c r="A37" s="1" t="s">
        <v>39</v>
      </c>
      <c r="B37" s="14"/>
      <c r="C37" s="14"/>
      <c r="D37" s="14"/>
      <c r="E37" s="14"/>
      <c r="F37" s="14"/>
      <c r="G37" s="15"/>
    </row>
    <row r="38" spans="1:7">
      <c r="B38" s="16"/>
      <c r="C38" s="16"/>
      <c r="D38" s="16"/>
      <c r="E38" s="16"/>
      <c r="F38" s="16"/>
      <c r="G38" s="16"/>
    </row>
    <row r="41" spans="1:7">
      <c r="A41" s="41"/>
      <c r="B41" s="41"/>
      <c r="C41" s="41"/>
      <c r="D41" s="41"/>
      <c r="E41" s="41"/>
      <c r="F41" s="41"/>
      <c r="G41" s="41"/>
    </row>
    <row r="42" spans="1:7" s="22" customFormat="1">
      <c r="A42" s="17" t="s">
        <v>40</v>
      </c>
      <c r="B42" s="18"/>
      <c r="C42" s="19"/>
      <c r="D42" s="19"/>
      <c r="E42" s="20"/>
      <c r="F42" s="21"/>
    </row>
    <row r="43" spans="1:7" s="22" customFormat="1" ht="14.25" customHeight="1">
      <c r="A43" s="33" t="s">
        <v>41</v>
      </c>
      <c r="B43" s="33"/>
      <c r="C43" s="33"/>
      <c r="D43" s="33"/>
      <c r="E43" s="33"/>
      <c r="F43" s="33"/>
    </row>
    <row r="44" spans="1:7" s="23" customFormat="1" ht="12.75" customHeight="1">
      <c r="A44" s="33"/>
      <c r="B44" s="33"/>
      <c r="C44" s="33"/>
      <c r="D44" s="21"/>
    </row>
    <row r="45" spans="1:7" s="23" customFormat="1"/>
    <row r="46" spans="1:7" hidden="1">
      <c r="A46" s="24"/>
    </row>
    <row r="47" spans="1:7" hidden="1">
      <c r="A47" s="26" t="s">
        <v>42</v>
      </c>
    </row>
    <row r="48" spans="1:7" hidden="1">
      <c r="A48" s="26" t="s">
        <v>43</v>
      </c>
    </row>
    <row r="49" spans="3:7" hidden="1"/>
    <row r="51" spans="3:7">
      <c r="C51" s="27">
        <f>[9]COG!C76</f>
        <v>3422273.52</v>
      </c>
      <c r="D51" s="27">
        <f>[9]COG!D76</f>
        <v>3422273.52</v>
      </c>
      <c r="E51" s="27">
        <f>[9]COG!E76</f>
        <v>396050.82</v>
      </c>
      <c r="F51" s="27">
        <f>[9]COG!F76</f>
        <v>372100.82</v>
      </c>
      <c r="G51" s="27">
        <f>[9]COG!G76</f>
        <v>3026222.7</v>
      </c>
    </row>
    <row r="54" spans="3:7">
      <c r="C54" s="28">
        <f>+C36-C51</f>
        <v>0</v>
      </c>
      <c r="D54" s="28">
        <f t="shared" ref="D54:G54" si="10">+D36-D51</f>
        <v>0</v>
      </c>
      <c r="E54" s="28">
        <f t="shared" si="10"/>
        <v>0</v>
      </c>
      <c r="F54" s="28">
        <f t="shared" si="10"/>
        <v>0</v>
      </c>
      <c r="G54" s="28">
        <f t="shared" si="10"/>
        <v>0</v>
      </c>
    </row>
  </sheetData>
  <sheetProtection formatCells="0" formatColumns="0" formatRows="0" autoFilter="0"/>
  <protectedRanges>
    <protectedRange sqref="A36:G36 A46:A65519 B37:G38 A38:A44 B39 B40:G65519" name="Rango1"/>
    <protectedRange sqref="B5:G5" name="Rango1_2_2_1"/>
    <protectedRange sqref="A10:A17 A19:A21 A23:A24 A26:A29 A31 A7:A8" name="Rango1_3_1"/>
  </protectedRanges>
  <mergeCells count="7">
    <mergeCell ref="A44:C44"/>
    <mergeCell ref="A1:G1"/>
    <mergeCell ref="A2:A3"/>
    <mergeCell ref="B2:F2"/>
    <mergeCell ref="G2:G3"/>
    <mergeCell ref="A41:G41"/>
    <mergeCell ref="A43:F43"/>
  </mergeCells>
  <printOptions horizontalCentered="1"/>
  <pageMargins left="0.78740157480314965" right="0.59055118110236227" top="0.78740157480314965" bottom="0.78740157480314965" header="0.31496062992125984" footer="0.31496062992125984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NOEMI CAMARGO ZAMUDIO</dc:creator>
  <cp:lastModifiedBy>cmanceral</cp:lastModifiedBy>
  <cp:lastPrinted>2025-04-08T18:29:05Z</cp:lastPrinted>
  <dcterms:created xsi:type="dcterms:W3CDTF">2025-04-07T16:21:39Z</dcterms:created>
  <dcterms:modified xsi:type="dcterms:W3CDTF">2025-04-08T18:29:10Z</dcterms:modified>
</cp:coreProperties>
</file>