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ACT!#REF!</definedName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_xlnm.Extract">[3]EGRESOS!#REF!</definedName>
    <definedName name="_xlnm.Print_Area" localSheetId="0">ACT!$A$1:$C$73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CONTABLE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">[2]TOTAL!#REF!</definedName>
    <definedName name="PRESUPUESTAL">[2]TOTAL!#REF!</definedName>
    <definedName name="REPORTO">#REF!</definedName>
    <definedName name="T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61" i="1"/>
  <c r="B61"/>
  <c r="B55"/>
  <c r="B64" s="1"/>
  <c r="C48"/>
  <c r="B48"/>
  <c r="C43"/>
  <c r="B43"/>
  <c r="C32"/>
  <c r="B32"/>
  <c r="C27"/>
  <c r="B27"/>
  <c r="C17"/>
  <c r="B17"/>
  <c r="C13"/>
  <c r="C24" s="1"/>
  <c r="B13"/>
  <c r="C4"/>
  <c r="B4"/>
  <c r="B24" s="1"/>
  <c r="B66" s="1"/>
  <c r="C66" l="1"/>
  <c r="D66" s="1"/>
  <c r="C64"/>
  <c r="C55"/>
</calcChain>
</file>

<file path=xl/sharedStrings.xml><?xml version="1.0" encoding="utf-8"?>
<sst xmlns="http://schemas.openxmlformats.org/spreadsheetml/2006/main" count="60" uniqueCount="60">
  <si>
    <t>Fideicomiso de Apoyo operativo al Consejo de Cuenca Lerma Chapala   &lt;&lt;FICUENCA&gt;&gt;
Estado de Actividades
Del 01 de Enero al 31 de Marzo de 2025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</si>
  <si>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</si>
  <si>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</si>
  <si>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</si>
  <si>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</si>
  <si>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</si>
  <si>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</si>
  <si>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</si>
  <si>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</si>
  <si>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</si>
  <si>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</si>
  <si>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</si>
  <si>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</si>
  <si>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</si>
  <si>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</si>
  <si>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</si>
  <si>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</si>
  <si>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</si>
  <si>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</si>
  <si>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</si>
  <si>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</si>
  <si>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</si>
  <si>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</si>
  <si>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</si>
  <si>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</si>
  <si>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</si>
  <si>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</si>
  <si>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</si>
  <si>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</si>
  <si>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</si>
  <si>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</si>
  <si>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</si>
  <si>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</si>
  <si>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</si>
  <si>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</si>
  <si>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</si>
  <si>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</si>
  <si>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</si>
  <si>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</si>
  <si>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</si>
  <si>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</si>
  <si>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</si>
  <si>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</si>
  <si>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</si>
  <si>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</si>
  <si>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</si>
  <si>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</si>
  <si>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</si>
  <si>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</si>
  <si>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</si>
  <si>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</si>
  <si>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</si>
  <si>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</si>
  <si>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</si>
  <si>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</si>
  <si>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</si>
  <si>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Ing. Marisol Suárez Correa</t>
  </si>
  <si>
    <t>Juan Lara Centeno</t>
  </si>
  <si>
    <t xml:space="preserve">Pesidente del Comité Técnico </t>
  </si>
  <si>
    <t xml:space="preserve">Dirección de Control y Seguimiento de Fideicomisos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</si>
</sst>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2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alignment vertical="top"/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left" vertical="top" wrapText="1" indent="1"/>
      <protection locked="0"/>
    </xf>
    <xf numFmtId="0" fontId="2" fillId="0" borderId="4" xfId="2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vertical="top"/>
      <protection locked="0"/>
    </xf>
    <xf numFmtId="0" fontId="3" fillId="0" borderId="4" xfId="2" applyFont="1" applyBorder="1" applyAlignment="1" applyProtection="1">
      <alignment horizontal="left" vertical="top" wrapText="1" indent="2"/>
      <protection locked="0"/>
    </xf>
    <xf numFmtId="164" fontId="3" fillId="0" borderId="4" xfId="1" applyNumberFormat="1" applyFont="1" applyFill="1" applyBorder="1" applyAlignment="1" applyProtection="1">
      <alignment vertical="top" wrapText="1"/>
      <protection locked="0"/>
    </xf>
    <xf numFmtId="0" fontId="2" fillId="0" borderId="4" xfId="2" applyBorder="1" applyAlignment="1" applyProtection="1">
      <alignment horizontal="left" vertical="top" wrapText="1" indent="3"/>
      <protection locked="0"/>
    </xf>
    <xf numFmtId="164" fontId="2" fillId="0" borderId="4" xfId="1" applyNumberFormat="1" applyFont="1" applyFill="1" applyBorder="1" applyProtection="1">
      <protection locked="0"/>
    </xf>
    <xf numFmtId="164" fontId="2" fillId="0" borderId="4" xfId="3" applyNumberFormat="1" applyFont="1" applyFill="1" applyBorder="1" applyProtection="1">
      <protection locked="0"/>
    </xf>
    <xf numFmtId="0" fontId="5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2" fillId="0" borderId="4" xfId="2" applyBorder="1" applyAlignment="1" applyProtection="1">
      <alignment horizontal="left" vertical="top" wrapText="1"/>
      <protection locked="0"/>
    </xf>
    <xf numFmtId="164" fontId="2" fillId="0" borderId="4" xfId="1" applyNumberFormat="1" applyFont="1" applyFill="1" applyBorder="1" applyAlignment="1" applyProtection="1">
      <protection locked="0"/>
    </xf>
    <xf numFmtId="164" fontId="3" fillId="0" borderId="4" xfId="1" applyNumberFormat="1" applyFont="1" applyFill="1" applyBorder="1" applyAlignment="1" applyProtection="1">
      <alignment vertical="top"/>
      <protection locked="0"/>
    </xf>
    <xf numFmtId="0" fontId="3" fillId="0" borderId="4" xfId="2" applyFont="1" applyBorder="1" applyAlignment="1" applyProtection="1">
      <alignment horizontal="left" vertical="top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43" fontId="3" fillId="0" borderId="4" xfId="1" applyFont="1" applyFill="1" applyBorder="1" applyAlignment="1" applyProtection="1">
      <alignment horizontal="right" vertical="top"/>
      <protection locked="0"/>
    </xf>
    <xf numFmtId="43" fontId="3" fillId="0" borderId="4" xfId="1" applyFont="1" applyFill="1" applyBorder="1" applyAlignment="1" applyProtection="1">
      <alignment vertical="top" wrapText="1"/>
      <protection locked="0"/>
    </xf>
    <xf numFmtId="43" fontId="3" fillId="0" borderId="4" xfId="1" applyFont="1" applyFill="1" applyBorder="1" applyAlignment="1" applyProtection="1">
      <alignment vertical="top"/>
      <protection locked="0"/>
    </xf>
    <xf numFmtId="43" fontId="3" fillId="0" borderId="0" xfId="2" applyNumberFormat="1" applyFont="1" applyAlignment="1" applyProtection="1">
      <alignment vertical="top"/>
      <protection locked="0"/>
    </xf>
    <xf numFmtId="0" fontId="2" fillId="0" borderId="0" xfId="2" applyAlignment="1" applyProtection="1">
      <alignment horizontal="right" vertical="top"/>
      <protection locked="0"/>
    </xf>
    <xf numFmtId="0" fontId="2" fillId="0" borderId="0" xfId="2" applyAlignment="1" applyProtection="1">
      <alignment horizontal="left" vertical="top" inden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vertical="top" wrapText="1"/>
      <protection locked="0"/>
    </xf>
  </cellXfs>
  <cellStyles count="39">
    <cellStyle name="Millares" xfId="1" builtinId="3"/>
    <cellStyle name="Millares 10 2" xfId="4"/>
    <cellStyle name="Millares 11 3 2" xfId="5"/>
    <cellStyle name="Millares 17 3" xfId="3"/>
    <cellStyle name="Millares 2 2 2 2" xfId="6"/>
    <cellStyle name="Millares 2 4" xfId="7"/>
    <cellStyle name="Millares 2 4 2" xfId="8"/>
    <cellStyle name="Millares 2 4 2 2" xfId="9"/>
    <cellStyle name="Millares 2 5" xfId="10"/>
    <cellStyle name="Millares 4" xfId="11"/>
    <cellStyle name="Normal" xfId="0" builtinId="0"/>
    <cellStyle name="Normal 10 2 2 3" xfId="12"/>
    <cellStyle name="Normal 17 6" xfId="13"/>
    <cellStyle name="Normal 17 6 2" xfId="14"/>
    <cellStyle name="Normal 17 6 2 2" xfId="15"/>
    <cellStyle name="Normal 2" xfId="16"/>
    <cellStyle name="Normal 2 10" xfId="17"/>
    <cellStyle name="Normal 2 2" xfId="2"/>
    <cellStyle name="Normal 2 24" xfId="18"/>
    <cellStyle name="Normal 2 24 2" xfId="19"/>
    <cellStyle name="Normal 2 25 2" xfId="20"/>
    <cellStyle name="Normal 2 26" xfId="21"/>
    <cellStyle name="Normal 2 3 2" xfId="22"/>
    <cellStyle name="Normal 2 3 2 4" xfId="23"/>
    <cellStyle name="Normal 2 3 3" xfId="24"/>
    <cellStyle name="Normal 2 3 4" xfId="25"/>
    <cellStyle name="Normal 2 4 3" xfId="26"/>
    <cellStyle name="Normal 2 4 4" xfId="27"/>
    <cellStyle name="Normal 2 4 4 2" xfId="28"/>
    <cellStyle name="Normal 2 5 3" xfId="29"/>
    <cellStyle name="Normal 2 5 3 2" xfId="30"/>
    <cellStyle name="Normal 20 3" xfId="31"/>
    <cellStyle name="Normal 24" xfId="32"/>
    <cellStyle name="Normal 3" xfId="33"/>
    <cellStyle name="Normal 3 13" xfId="34"/>
    <cellStyle name="Normal 3 14" xfId="35"/>
    <cellStyle name="Normal 3 2" xfId="36"/>
    <cellStyle name="Normal 3 2 2 5 2" xfId="37"/>
    <cellStyle name="Normal 4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showGridLines="0" tabSelected="1" topLeftCell="A6" zoomScaleNormal="100" workbookViewId="0">
      <selection activeCell="A66" sqref="A66"/>
    </sheetView>
  </sheetViews>
  <sheetFormatPr baseColWidth="10" defaultColWidth="12" defaultRowHeight="12.75"/>
  <cols>
    <col min="1" max="1" width="100.83203125" style="4" customWidth="1"/>
    <col min="2" max="2" width="25.83203125" style="4" customWidth="1"/>
    <col min="3" max="3" width="32.5" style="4" customWidth="1"/>
    <col min="4" max="16384" width="12" style="4"/>
  </cols>
  <sheetData>
    <row r="1" spans="1:3" ht="57" customHeight="1">
      <c r="A1" s="1" t="s">
        <v>0</v>
      </c>
      <c r="B1" s="2"/>
      <c r="C1" s="3"/>
    </row>
    <row r="2" spans="1:3">
      <c r="A2" s="5" t="s">
        <v>1</v>
      </c>
      <c r="B2" s="5">
        <v>2025</v>
      </c>
      <c r="C2" s="5">
        <v>2024</v>
      </c>
    </row>
    <row r="3" spans="1:3" s="8" customFormat="1">
      <c r="A3" s="6" t="s">
        <v>2</v>
      </c>
      <c r="B3" s="7"/>
      <c r="C3" s="7"/>
    </row>
    <row r="4" spans="1:3">
      <c r="A4" s="9" t="s">
        <v>3</v>
      </c>
      <c r="B4" s="10">
        <f>SUM(B5:B11)</f>
        <v>33783.089999999997</v>
      </c>
      <c r="C4" s="10">
        <f>SUM(C5:C11)</f>
        <v>40665.83</v>
      </c>
    </row>
    <row r="5" spans="1:3">
      <c r="A5" s="11" t="s">
        <v>4</v>
      </c>
      <c r="B5" s="12">
        <v>0</v>
      </c>
      <c r="C5" s="12">
        <v>0</v>
      </c>
    </row>
    <row r="6" spans="1:3">
      <c r="A6" s="11" t="s">
        <v>5</v>
      </c>
      <c r="B6" s="12">
        <v>0</v>
      </c>
      <c r="C6" s="12">
        <v>0</v>
      </c>
    </row>
    <row r="7" spans="1:3">
      <c r="A7" s="11" t="s">
        <v>6</v>
      </c>
      <c r="B7" s="12">
        <v>0</v>
      </c>
      <c r="C7" s="12">
        <v>0</v>
      </c>
    </row>
    <row r="8" spans="1:3">
      <c r="A8" s="11" t="s">
        <v>7</v>
      </c>
      <c r="B8" s="12">
        <v>0</v>
      </c>
      <c r="C8" s="12">
        <v>0</v>
      </c>
    </row>
    <row r="9" spans="1:3">
      <c r="A9" s="11" t="s">
        <v>8</v>
      </c>
      <c r="B9" s="12">
        <v>0</v>
      </c>
      <c r="C9" s="12">
        <v>0</v>
      </c>
    </row>
    <row r="10" spans="1:3">
      <c r="A10" s="11" t="s">
        <v>9</v>
      </c>
      <c r="B10" s="12">
        <v>0</v>
      </c>
      <c r="C10" s="12">
        <v>0</v>
      </c>
    </row>
    <row r="11" spans="1:3">
      <c r="A11" s="11" t="s">
        <v>10</v>
      </c>
      <c r="B11" s="13">
        <v>33783.089999999997</v>
      </c>
      <c r="C11" s="13">
        <v>40665.83</v>
      </c>
    </row>
    <row r="12" spans="1:3">
      <c r="A12" s="11"/>
      <c r="B12" s="12"/>
      <c r="C12" s="12"/>
    </row>
    <row r="13" spans="1:3" ht="38.25">
      <c r="A13" s="9" t="s">
        <v>11</v>
      </c>
      <c r="B13" s="10">
        <f>SUM(B14:B15)</f>
        <v>0</v>
      </c>
      <c r="C13" s="10">
        <f>SUM(C14:C15)</f>
        <v>2150000</v>
      </c>
    </row>
    <row r="14" spans="1:3" ht="25.5">
      <c r="A14" s="11" t="s">
        <v>12</v>
      </c>
      <c r="B14" s="12">
        <v>0</v>
      </c>
      <c r="C14" s="12">
        <v>0</v>
      </c>
    </row>
    <row r="15" spans="1:3">
      <c r="A15" s="11" t="s">
        <v>13</v>
      </c>
      <c r="B15" s="13">
        <v>0</v>
      </c>
      <c r="C15" s="13">
        <v>2150000</v>
      </c>
    </row>
    <row r="16" spans="1:3">
      <c r="A16" s="11"/>
      <c r="B16" s="12"/>
      <c r="C16" s="12"/>
    </row>
    <row r="17" spans="1:4">
      <c r="A17" s="9" t="s">
        <v>14</v>
      </c>
      <c r="B17" s="10">
        <f>SUM(B18:B22)</f>
        <v>0</v>
      </c>
      <c r="C17" s="10">
        <f>SUM(C18:C22)</f>
        <v>0</v>
      </c>
    </row>
    <row r="18" spans="1:4">
      <c r="A18" s="11" t="s">
        <v>15</v>
      </c>
      <c r="B18" s="12">
        <v>0</v>
      </c>
      <c r="C18" s="12">
        <v>0</v>
      </c>
    </row>
    <row r="19" spans="1:4">
      <c r="A19" s="11" t="s">
        <v>16</v>
      </c>
      <c r="B19" s="12">
        <v>0</v>
      </c>
      <c r="C19" s="12">
        <v>0</v>
      </c>
    </row>
    <row r="20" spans="1:4">
      <c r="A20" s="11" t="s">
        <v>17</v>
      </c>
      <c r="B20" s="12">
        <v>0</v>
      </c>
      <c r="C20" s="12">
        <v>0</v>
      </c>
    </row>
    <row r="21" spans="1:4" ht="25.5">
      <c r="A21" s="11" t="s">
        <v>18</v>
      </c>
      <c r="B21" s="12">
        <v>0</v>
      </c>
      <c r="C21" s="12">
        <v>0</v>
      </c>
      <c r="D21" s="14"/>
    </row>
    <row r="22" spans="1:4">
      <c r="A22" s="11" t="s">
        <v>19</v>
      </c>
      <c r="B22" s="12">
        <v>0</v>
      </c>
      <c r="C22" s="12">
        <v>0</v>
      </c>
      <c r="D22" s="15"/>
    </row>
    <row r="23" spans="1:4">
      <c r="A23" s="16"/>
      <c r="B23" s="17"/>
      <c r="C23" s="17"/>
      <c r="D23" s="15"/>
    </row>
    <row r="24" spans="1:4">
      <c r="A24" s="6" t="s">
        <v>20</v>
      </c>
      <c r="B24" s="10">
        <f>+B4+B13+B17</f>
        <v>33783.089999999997</v>
      </c>
      <c r="C24" s="18">
        <f>+C4+C13+C17</f>
        <v>2190665.83</v>
      </c>
    </row>
    <row r="25" spans="1:4">
      <c r="A25" s="19"/>
      <c r="B25" s="18"/>
      <c r="C25" s="18"/>
    </row>
    <row r="26" spans="1:4" s="8" customFormat="1">
      <c r="A26" s="6" t="s">
        <v>21</v>
      </c>
      <c r="B26" s="20"/>
      <c r="C26" s="20"/>
    </row>
    <row r="27" spans="1:4">
      <c r="A27" s="9" t="s">
        <v>22</v>
      </c>
      <c r="B27" s="10">
        <f>SUM(B28:B30)</f>
        <v>396050.82</v>
      </c>
      <c r="C27" s="10">
        <f>SUM(C28:C30)</f>
        <v>2071506.75</v>
      </c>
    </row>
    <row r="28" spans="1:4">
      <c r="A28" s="11" t="s">
        <v>23</v>
      </c>
      <c r="B28" s="13">
        <v>292256.93</v>
      </c>
      <c r="C28" s="13">
        <v>1211790.77</v>
      </c>
    </row>
    <row r="29" spans="1:4">
      <c r="A29" s="11" t="s">
        <v>24</v>
      </c>
      <c r="B29" s="13">
        <v>0</v>
      </c>
      <c r="C29" s="13">
        <v>59048.84</v>
      </c>
    </row>
    <row r="30" spans="1:4">
      <c r="A30" s="11" t="s">
        <v>25</v>
      </c>
      <c r="B30" s="13">
        <v>103793.89</v>
      </c>
      <c r="C30" s="13">
        <v>800667.14</v>
      </c>
    </row>
    <row r="31" spans="1:4">
      <c r="A31" s="11"/>
      <c r="B31" s="12"/>
      <c r="C31" s="12"/>
    </row>
    <row r="32" spans="1:4">
      <c r="A32" s="9" t="s">
        <v>26</v>
      </c>
      <c r="B32" s="10">
        <f>SUM(B33:B41)</f>
        <v>0</v>
      </c>
      <c r="C32" s="10">
        <f>SUM(C33:C41)</f>
        <v>0</v>
      </c>
    </row>
    <row r="33" spans="1:3">
      <c r="A33" s="11" t="s">
        <v>27</v>
      </c>
      <c r="B33" s="12">
        <v>0</v>
      </c>
      <c r="C33" s="12">
        <v>0</v>
      </c>
    </row>
    <row r="34" spans="1:3">
      <c r="A34" s="11" t="s">
        <v>28</v>
      </c>
      <c r="B34" s="12">
        <v>0</v>
      </c>
      <c r="C34" s="12">
        <v>0</v>
      </c>
    </row>
    <row r="35" spans="1:3">
      <c r="A35" s="11" t="s">
        <v>29</v>
      </c>
      <c r="B35" s="12">
        <v>0</v>
      </c>
      <c r="C35" s="12">
        <v>0</v>
      </c>
    </row>
    <row r="36" spans="1:3">
      <c r="A36" s="11" t="s">
        <v>30</v>
      </c>
      <c r="B36" s="12">
        <v>0</v>
      </c>
      <c r="C36" s="12">
        <v>0</v>
      </c>
    </row>
    <row r="37" spans="1:3">
      <c r="A37" s="11" t="s">
        <v>31</v>
      </c>
      <c r="B37" s="12">
        <v>0</v>
      </c>
      <c r="C37" s="12">
        <v>0</v>
      </c>
    </row>
    <row r="38" spans="1:3">
      <c r="A38" s="11" t="s">
        <v>32</v>
      </c>
      <c r="B38" s="12">
        <v>0</v>
      </c>
      <c r="C38" s="12">
        <v>0</v>
      </c>
    </row>
    <row r="39" spans="1:3">
      <c r="A39" s="11" t="s">
        <v>33</v>
      </c>
      <c r="B39" s="12">
        <v>0</v>
      </c>
      <c r="C39" s="12">
        <v>0</v>
      </c>
    </row>
    <row r="40" spans="1:3">
      <c r="A40" s="11" t="s">
        <v>34</v>
      </c>
      <c r="B40" s="12">
        <v>0</v>
      </c>
      <c r="C40" s="12">
        <v>0</v>
      </c>
    </row>
    <row r="41" spans="1:3">
      <c r="A41" s="11" t="s">
        <v>35</v>
      </c>
      <c r="B41" s="12">
        <v>0</v>
      </c>
      <c r="C41" s="12">
        <v>0</v>
      </c>
    </row>
    <row r="42" spans="1:3">
      <c r="A42" s="11"/>
      <c r="B42" s="12"/>
      <c r="C42" s="12"/>
    </row>
    <row r="43" spans="1:3">
      <c r="A43" s="9" t="s">
        <v>36</v>
      </c>
      <c r="B43" s="10">
        <f>SUM(B44:B46)</f>
        <v>0</v>
      </c>
      <c r="C43" s="10">
        <f>SUM(C44:C46)</f>
        <v>0</v>
      </c>
    </row>
    <row r="44" spans="1:3">
      <c r="A44" s="11" t="s">
        <v>37</v>
      </c>
      <c r="B44" s="12">
        <v>0</v>
      </c>
      <c r="C44" s="12">
        <v>0</v>
      </c>
    </row>
    <row r="45" spans="1:3">
      <c r="A45" s="11" t="s">
        <v>38</v>
      </c>
      <c r="B45" s="12">
        <v>0</v>
      </c>
      <c r="C45" s="12">
        <v>0</v>
      </c>
    </row>
    <row r="46" spans="1:3">
      <c r="A46" s="11" t="s">
        <v>39</v>
      </c>
      <c r="B46" s="12">
        <v>0</v>
      </c>
      <c r="C46" s="12">
        <v>0</v>
      </c>
    </row>
    <row r="47" spans="1:3">
      <c r="A47" s="11"/>
      <c r="B47" s="12"/>
      <c r="C47" s="12"/>
    </row>
    <row r="48" spans="1:3">
      <c r="A48" s="9" t="s">
        <v>40</v>
      </c>
      <c r="B48" s="10">
        <f>SUM(B49:B53)</f>
        <v>0</v>
      </c>
      <c r="C48" s="10">
        <f>SUM(C49:C53)</f>
        <v>0</v>
      </c>
    </row>
    <row r="49" spans="1:3">
      <c r="A49" s="11" t="s">
        <v>41</v>
      </c>
      <c r="B49" s="12">
        <v>0</v>
      </c>
      <c r="C49" s="12">
        <v>0</v>
      </c>
    </row>
    <row r="50" spans="1:3">
      <c r="A50" s="11" t="s">
        <v>42</v>
      </c>
      <c r="B50" s="12">
        <v>0</v>
      </c>
      <c r="C50" s="12">
        <v>0</v>
      </c>
    </row>
    <row r="51" spans="1:3">
      <c r="A51" s="11" t="s">
        <v>43</v>
      </c>
      <c r="B51" s="12">
        <v>0</v>
      </c>
      <c r="C51" s="12">
        <v>0</v>
      </c>
    </row>
    <row r="52" spans="1:3">
      <c r="A52" s="11" t="s">
        <v>44</v>
      </c>
      <c r="B52" s="12">
        <v>0</v>
      </c>
      <c r="C52" s="12">
        <v>0</v>
      </c>
    </row>
    <row r="53" spans="1:3">
      <c r="A53" s="11" t="s">
        <v>45</v>
      </c>
      <c r="B53" s="12">
        <v>0</v>
      </c>
      <c r="C53" s="12">
        <v>0</v>
      </c>
    </row>
    <row r="54" spans="1:3">
      <c r="A54" s="11"/>
      <c r="B54" s="12"/>
      <c r="C54" s="12"/>
    </row>
    <row r="55" spans="1:3">
      <c r="A55" s="9" t="s">
        <v>46</v>
      </c>
      <c r="B55" s="10">
        <f>SUM(B56:B61)</f>
        <v>22159.05</v>
      </c>
      <c r="C55" s="10">
        <f>SUM(C56:C61)</f>
        <v>79839.539999999994</v>
      </c>
    </row>
    <row r="56" spans="1:3">
      <c r="A56" s="11" t="s">
        <v>47</v>
      </c>
      <c r="B56" s="13">
        <v>22159.05</v>
      </c>
      <c r="C56" s="13">
        <v>79839.539999999994</v>
      </c>
    </row>
    <row r="57" spans="1:3">
      <c r="A57" s="11" t="s">
        <v>48</v>
      </c>
      <c r="B57" s="12">
        <v>0</v>
      </c>
      <c r="C57" s="12">
        <v>0</v>
      </c>
    </row>
    <row r="58" spans="1:3">
      <c r="A58" s="11" t="s">
        <v>49</v>
      </c>
      <c r="B58" s="12">
        <v>0</v>
      </c>
      <c r="C58" s="12">
        <v>0</v>
      </c>
    </row>
    <row r="59" spans="1:3">
      <c r="A59" s="11" t="s">
        <v>50</v>
      </c>
      <c r="B59" s="12">
        <v>0</v>
      </c>
      <c r="C59" s="12">
        <v>0</v>
      </c>
    </row>
    <row r="60" spans="1:3">
      <c r="A60" s="11"/>
      <c r="B60" s="7"/>
      <c r="C60" s="7"/>
    </row>
    <row r="61" spans="1:3">
      <c r="A61" s="9" t="s">
        <v>51</v>
      </c>
      <c r="B61" s="21">
        <f>+B62</f>
        <v>0</v>
      </c>
      <c r="C61" s="21">
        <f>+C62</f>
        <v>0</v>
      </c>
    </row>
    <row r="62" spans="1:3">
      <c r="A62" s="11" t="s">
        <v>52</v>
      </c>
      <c r="B62" s="12">
        <v>0</v>
      </c>
      <c r="C62" s="12">
        <v>0</v>
      </c>
    </row>
    <row r="63" spans="1:3">
      <c r="A63" s="16"/>
      <c r="B63" s="7"/>
      <c r="C63" s="7"/>
    </row>
    <row r="64" spans="1:3">
      <c r="A64" s="6" t="s">
        <v>53</v>
      </c>
      <c r="B64" s="10">
        <f>+B61+B55+B46+B41+B32+B27</f>
        <v>418209.87</v>
      </c>
      <c r="C64" s="10">
        <f>+C61+C55+C46+C41+C32+C27</f>
        <v>2151346.29</v>
      </c>
    </row>
    <row r="65" spans="1:4">
      <c r="A65" s="19"/>
      <c r="B65" s="22"/>
      <c r="C65" s="23"/>
    </row>
    <row r="66" spans="1:4" s="8" customFormat="1">
      <c r="A66" s="6" t="s">
        <v>54</v>
      </c>
      <c r="B66" s="10">
        <f>+B24-B64</f>
        <v>-384426.78</v>
      </c>
      <c r="C66" s="10">
        <f>+C24-C64</f>
        <v>39319.540000000037</v>
      </c>
      <c r="D66" s="24" t="e">
        <f>+C66-#REF!</f>
        <v>#REF!</v>
      </c>
    </row>
    <row r="67" spans="1:4" s="8" customFormat="1">
      <c r="A67" s="16"/>
      <c r="B67" s="7"/>
      <c r="C67" s="7"/>
    </row>
    <row r="68" spans="1:4" s="25" customFormat="1">
      <c r="A68" s="4"/>
      <c r="B68" s="4"/>
      <c r="C68" s="4"/>
    </row>
    <row r="69" spans="1:4">
      <c r="A69" s="26" t="s">
        <v>55</v>
      </c>
    </row>
    <row r="72" spans="1:4">
      <c r="A72" s="27" t="s">
        <v>56</v>
      </c>
      <c r="B72" s="28" t="s">
        <v>57</v>
      </c>
      <c r="C72" s="28"/>
    </row>
    <row r="73" spans="1:4">
      <c r="A73" s="29" t="s">
        <v>58</v>
      </c>
      <c r="B73" s="30" t="s">
        <v>59</v>
      </c>
      <c r="C73" s="30"/>
      <c r="D73" s="31"/>
    </row>
  </sheetData>
  <sheetProtection formatCells="0" formatColumns="0" formatRows="0" autoFilter="0"/>
  <mergeCells count="3">
    <mergeCell ref="A1:C1"/>
    <mergeCell ref="B72:C72"/>
    <mergeCell ref="B73:C73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2025-04-08T17:39:40Z</dcterms:created>
  <dcterms:modified xsi:type="dcterms:W3CDTF">2025-04-08T17:40:22Z</dcterms:modified>
</cp:coreProperties>
</file>