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6d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6d'!$A$1:$G$42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D21" i="1"/>
  <c r="D33" i="1" s="1"/>
  <c r="B21" i="1"/>
  <c r="G19" i="1"/>
  <c r="G18" i="1"/>
  <c r="G16" i="1" s="1"/>
  <c r="G17" i="1"/>
  <c r="F16" i="1"/>
  <c r="E16" i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F10" i="1"/>
  <c r="F9" i="1" s="1"/>
  <c r="F33" i="1" s="1"/>
  <c r="E10" i="1"/>
  <c r="G10" i="1" s="1"/>
  <c r="D10" i="1"/>
  <c r="C10" i="1"/>
  <c r="B10" i="1"/>
  <c r="B9" i="1" s="1"/>
  <c r="B33" i="1" s="1"/>
  <c r="D9" i="1"/>
  <c r="C9" i="1"/>
  <c r="A5" i="1"/>
  <c r="E33" i="1" l="1"/>
  <c r="G9" i="1"/>
  <c r="G21" i="1"/>
  <c r="G33" i="1" s="1"/>
  <c r="E9" i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<sst xmlns="http://schemas.openxmlformats.org/spreadsheetml/2006/main" count="41" uniqueCount="31">
  <si>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</si>
  <si>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Fideicomiso de Apoyo operativo al Consejo de Cuenca Lerma Chapala   &lt;&lt;FICUENCA&gt;&gt;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</si>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</sst>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0</v>
          </cell>
          <cell r="C10">
            <v>1300000</v>
          </cell>
          <cell r="D10">
            <v>1300000</v>
          </cell>
          <cell r="E10">
            <v>1230664.57</v>
          </cell>
          <cell r="F10">
            <v>1216417.57</v>
          </cell>
        </row>
      </sheetData>
      <sheetData sheetId="6"/>
      <sheetData sheetId="7">
        <row r="5">
          <cell r="A5" t="str">
            <v>Al 31 de Diciembre de 2024 y al 31 de diciembre de 2025 (b)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G42"/>
  <sheetViews>
    <sheetView showGridLines="0" tabSelected="1" view="pageBreakPreview" zoomScale="60" zoomScaleNormal="75" workbookViewId="0">
      <selection activeCell="M37" sqref="M37"/>
    </sheetView>
  </sheetViews>
  <sheetFormatPr baseColWidth="10" defaultColWidth="12.5703125" defaultRowHeight="15" x14ac:dyDescent="0.25"/>
  <cols>
    <col min="1" max="1" width="78.7109375" bestFit="1" customWidth="1"/>
    <col min="2" max="2" width="25" bestFit="1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tr">
        <f>'[1]Formato 6c'!A5</f>
        <v>Al 31 de Diciembre de 2024 y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4</v>
      </c>
      <c r="B6" s="11"/>
      <c r="C6" s="11"/>
      <c r="D6" s="11"/>
      <c r="E6" s="11"/>
      <c r="F6" s="11"/>
      <c r="G6" s="12"/>
    </row>
    <row r="7" spans="1:7" x14ac:dyDescent="0.25">
      <c r="A7" s="13" t="s">
        <v>5</v>
      </c>
      <c r="B7" s="14" t="s">
        <v>6</v>
      </c>
      <c r="C7" s="14"/>
      <c r="D7" s="14"/>
      <c r="E7" s="14"/>
      <c r="F7" s="14"/>
      <c r="G7" s="14" t="s">
        <v>7</v>
      </c>
    </row>
    <row r="8" spans="1:7" ht="30" x14ac:dyDescent="0.25">
      <c r="A8" s="15"/>
      <c r="B8" s="16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/>
    </row>
    <row r="9" spans="1:7" ht="15.75" customHeight="1" x14ac:dyDescent="0.25">
      <c r="A9" s="19" t="s">
        <v>13</v>
      </c>
      <c r="B9" s="20">
        <f>SUM(B10,B11,B12,B15,B16,B19)</f>
        <v>0</v>
      </c>
      <c r="C9" s="20">
        <f t="shared" ref="C9:G9" si="0">SUM(C10,C11,C12,C15,C16,C19)</f>
        <v>1300000</v>
      </c>
      <c r="D9" s="20">
        <f t="shared" si="0"/>
        <v>1300000</v>
      </c>
      <c r="E9" s="20">
        <f t="shared" si="0"/>
        <v>1230664.57</v>
      </c>
      <c r="F9" s="20">
        <f t="shared" si="0"/>
        <v>1216417.57</v>
      </c>
      <c r="G9" s="20">
        <f t="shared" si="0"/>
        <v>69335.429999999935</v>
      </c>
    </row>
    <row r="10" spans="1:7" x14ac:dyDescent="0.25">
      <c r="A10" s="21" t="s">
        <v>14</v>
      </c>
      <c r="B10" s="22">
        <f>'[1]Formato 6a'!B10</f>
        <v>0</v>
      </c>
      <c r="C10" s="22">
        <f>'[1]Formato 6a'!C10</f>
        <v>1300000</v>
      </c>
      <c r="D10" s="22">
        <f>'[1]Formato 6a'!D10</f>
        <v>1300000</v>
      </c>
      <c r="E10" s="22">
        <f>'[1]Formato 6a'!E10</f>
        <v>1230664.57</v>
      </c>
      <c r="F10" s="22">
        <f>'[1]Formato 6a'!F10</f>
        <v>1216417.57</v>
      </c>
      <c r="G10" s="23">
        <f>D10-E10</f>
        <v>69335.429999999935</v>
      </c>
    </row>
    <row r="11" spans="1:7" ht="15.75" customHeight="1" x14ac:dyDescent="0.25">
      <c r="A11" s="21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16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20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16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20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25</v>
      </c>
      <c r="B33" s="20">
        <f>B21+B9</f>
        <v>0</v>
      </c>
      <c r="C33" s="20">
        <f t="shared" ref="C33:G33" si="8">C21+C9</f>
        <v>1300000</v>
      </c>
      <c r="D33" s="20">
        <f t="shared" si="8"/>
        <v>1300000</v>
      </c>
      <c r="E33" s="20">
        <f t="shared" si="8"/>
        <v>1230664.57</v>
      </c>
      <c r="F33" s="20">
        <f t="shared" si="8"/>
        <v>1216417.57</v>
      </c>
      <c r="G33" s="20">
        <f t="shared" si="8"/>
        <v>69335.429999999935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26</v>
      </c>
    </row>
    <row r="41" spans="1:7" x14ac:dyDescent="0.25">
      <c r="A41" s="32" t="s">
        <v>27</v>
      </c>
      <c r="E41" s="33" t="s">
        <v>28</v>
      </c>
      <c r="F41" s="33"/>
      <c r="G41" s="33"/>
    </row>
    <row r="42" spans="1:7" x14ac:dyDescent="0.25">
      <c r="A42" s="32" t="s">
        <v>29</v>
      </c>
      <c r="E42" s="33" t="s">
        <v>30</v>
      </c>
      <c r="F42" s="33"/>
      <c r="G42" s="33"/>
    </row>
  </sheetData>
  <mergeCells count="6">
    <mergeCell ref="A1:G1"/>
    <mergeCell ref="A7:A8"/>
    <mergeCell ref="B7:F7"/>
    <mergeCell ref="G7:G8"/>
    <mergeCell ref="E41:G41"/>
    <mergeCell ref="E42:G42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</vt:lpstr>
      <vt:lpstr>'Formato 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2026-01-14T20:05:11Z</dcterms:created>
  <dcterms:modified xsi:type="dcterms:W3CDTF">2026-01-14T20:05:11Z</dcterms:modified>
</cp:coreProperties>
</file>