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J16" i="1"/>
  <c r="D24"/>
  <c r="E24"/>
  <c r="I25"/>
  <c r="J25"/>
  <c r="I36"/>
  <c r="J36"/>
  <c r="I38"/>
  <c r="J38"/>
  <c r="D39"/>
  <c r="E39"/>
  <c r="D41"/>
  <c r="E41"/>
  <c r="I42"/>
  <c r="J42"/>
  <c r="I48"/>
  <c r="I61" s="1"/>
  <c r="I63" s="1"/>
  <c r="J48"/>
  <c r="J61" s="1"/>
  <c r="J63" s="1"/>
  <c r="I50"/>
  <c r="J50"/>
  <c r="I56"/>
  <c r="J56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<sst xmlns="http://schemas.openxmlformats.org/spreadsheetml/2006/main" count="72" uniqueCount="70">
  <si>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</si>
  <si>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Presidente del Comité Técnico</t>
  </si>
  <si>
    <t>Miguel Espino Salgado</t>
  </si>
  <si>
    <t>Paulo Bañuelos Rosales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</si>
  <si>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</si>
  <si>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</si>
  <si>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</si>
  <si>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</si>
  <si>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</si>
  <si>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</si>
  <si>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</si>
  <si>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</si>
  <si>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</si>
  <si>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</si>
  <si>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</si>
  <si>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</si>
  <si>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</si>
  <si>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</si>
  <si>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</si>
  <si>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</si>
  <si>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</si>
  <si>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</si>
  <si>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</si>
  <si>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</si>
  <si>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</si>
  <si>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</si>
  <si>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</si>
  <si>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</si>
  <si>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</si>
  <si>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</si>
  <si>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</si>
  <si>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</si>
  <si>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</si>
  <si>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</si>
  <si>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</si>
  <si>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</si>
  <si>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</si>
  <si>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</si>
  <si>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</si>
  <si>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</si>
  <si>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</si>
  <si>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</si>
  <si>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</si>
  <si>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</si>
  <si>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</si>
  <si>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</si>
  <si>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</si>
  <si>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</si>
  <si>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</si>
  <si>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</si>
  <si>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</si>
  <si>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</si>
  <si>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</si>
  <si>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</si>
  <si>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</si>
  <si>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</si>
  <si>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</si>
  <si>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</si>
  <si>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</si>
  <si>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</si>
  <si>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</si>
  <si>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</si>
  <si>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</si>
  <si>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</si>
  <si>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</si>
  <si>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DE APOYO OPERATIVO AL CONSEJO DE CUENCA LERMA CHAPALA &lt;&lt;FICUENCA&gt;&gt;</t>
  </si>
  <si>
    <t>Ente Público:</t>
  </si>
  <si>
    <t>(Pesos)</t>
  </si>
  <si>
    <t>Del 01 de Enero al 30 de junio de 2018 y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</si>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</sst>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protection locked="0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900000</v>
          </cell>
        </row>
        <row r="54">
          <cell r="I54">
            <v>334050.03999999992</v>
          </cell>
          <cell r="J54">
            <v>-238702.35999999987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72"/>
  <sheetViews>
    <sheetView showGridLines="0" tabSelected="1" topLeftCell="A34" zoomScale="80" zoomScaleNormal="80" zoomScalePageLayoutView="80" workbookViewId="0">
      <selection activeCell="I16" sqref="I16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>
      <c r="A1" s="72"/>
      <c r="B1" s="75"/>
      <c r="C1" s="72"/>
      <c r="D1" s="72"/>
      <c r="E1" s="72"/>
      <c r="F1" s="74"/>
      <c r="G1" s="72"/>
      <c r="H1" s="72"/>
      <c r="I1" s="72"/>
      <c r="J1" s="72"/>
      <c r="K1" s="72"/>
      <c r="L1" s="5"/>
    </row>
    <row r="2" spans="1:12" ht="14.1" customHeight="1">
      <c r="A2" s="72"/>
      <c r="B2" s="73"/>
      <c r="C2" s="71" t="s">
        <v>69</v>
      </c>
      <c r="D2" s="71"/>
      <c r="E2" s="71"/>
      <c r="F2" s="71"/>
      <c r="G2" s="71"/>
      <c r="H2" s="71"/>
      <c r="I2" s="71"/>
      <c r="J2" s="73"/>
      <c r="K2" s="73"/>
    </row>
    <row r="3" spans="1:12" ht="14.1" customHeight="1">
      <c r="A3" s="72"/>
      <c r="B3" s="73"/>
      <c r="C3" s="71" t="s">
        <v>68</v>
      </c>
      <c r="D3" s="71"/>
      <c r="E3" s="71"/>
      <c r="F3" s="71"/>
      <c r="G3" s="71"/>
      <c r="H3" s="71"/>
      <c r="I3" s="71"/>
      <c r="J3" s="73"/>
      <c r="K3" s="73"/>
    </row>
    <row r="4" spans="1:12" ht="14.1" customHeight="1">
      <c r="A4" s="72"/>
      <c r="B4" s="70"/>
      <c r="C4" s="71" t="s">
        <v>67</v>
      </c>
      <c r="D4" s="71"/>
      <c r="E4" s="71"/>
      <c r="F4" s="71"/>
      <c r="G4" s="71"/>
      <c r="H4" s="71"/>
      <c r="I4" s="71"/>
      <c r="J4" s="70"/>
      <c r="K4" s="70"/>
    </row>
    <row r="5" spans="1:12" ht="26.25" customHeight="1">
      <c r="A5" s="69"/>
      <c r="B5" s="67"/>
      <c r="C5" s="68"/>
      <c r="D5" s="67" t="s">
        <v>66</v>
      </c>
      <c r="E5" s="66" t="s">
        <v>65</v>
      </c>
      <c r="F5" s="66"/>
      <c r="G5" s="66"/>
      <c r="H5" s="66"/>
      <c r="I5" s="66"/>
      <c r="J5" s="66"/>
      <c r="K5" s="1"/>
    </row>
    <row r="6" spans="1:12" ht="3" customHeight="1">
      <c r="A6" s="51"/>
      <c r="B6" s="51"/>
      <c r="C6" s="51"/>
      <c r="D6" s="51"/>
      <c r="E6" s="51"/>
      <c r="F6" s="52"/>
      <c r="G6" s="51"/>
      <c r="H6" s="51"/>
      <c r="I6" s="51"/>
      <c r="J6" s="51"/>
      <c r="K6" s="1"/>
      <c r="L6" s="5"/>
    </row>
    <row r="7" spans="1:12" ht="3" customHeight="1">
      <c r="A7" s="51"/>
      <c r="B7" s="51"/>
      <c r="C7" s="51"/>
      <c r="D7" s="51"/>
      <c r="E7" s="51"/>
      <c r="F7" s="52"/>
      <c r="G7" s="51"/>
      <c r="H7" s="51"/>
      <c r="I7" s="51"/>
      <c r="J7" s="51"/>
    </row>
    <row r="8" spans="1:12" s="54" customFormat="1" ht="15" customHeight="1">
      <c r="A8" s="65"/>
      <c r="B8" s="63" t="s">
        <v>64</v>
      </c>
      <c r="C8" s="63"/>
      <c r="D8" s="62" t="s">
        <v>63</v>
      </c>
      <c r="E8" s="62"/>
      <c r="F8" s="64"/>
      <c r="G8" s="63" t="s">
        <v>64</v>
      </c>
      <c r="H8" s="63"/>
      <c r="I8" s="62" t="s">
        <v>63</v>
      </c>
      <c r="J8" s="62"/>
      <c r="K8" s="61"/>
      <c r="L8" s="55"/>
    </row>
    <row r="9" spans="1:12" s="54" customFormat="1" ht="15" customHeight="1">
      <c r="A9" s="60"/>
      <c r="B9" s="58"/>
      <c r="C9" s="58"/>
      <c r="D9" s="57">
        <v>2018</v>
      </c>
      <c r="E9" s="57">
        <v>2017</v>
      </c>
      <c r="F9" s="59"/>
      <c r="G9" s="58"/>
      <c r="H9" s="58"/>
      <c r="I9" s="57">
        <v>2018</v>
      </c>
      <c r="J9" s="57">
        <v>2017</v>
      </c>
      <c r="K9" s="56"/>
      <c r="L9" s="55"/>
    </row>
    <row r="10" spans="1:12" ht="3" customHeight="1">
      <c r="A10" s="53"/>
      <c r="B10" s="51"/>
      <c r="C10" s="51"/>
      <c r="D10" s="51"/>
      <c r="E10" s="51"/>
      <c r="F10" s="52"/>
      <c r="G10" s="51"/>
      <c r="H10" s="51"/>
      <c r="I10" s="51"/>
      <c r="J10" s="51"/>
      <c r="K10" s="25"/>
      <c r="L10" s="5"/>
    </row>
    <row r="11" spans="1:12" ht="3" customHeight="1">
      <c r="A11" s="53"/>
      <c r="B11" s="51"/>
      <c r="C11" s="51"/>
      <c r="D11" s="51"/>
      <c r="E11" s="51"/>
      <c r="F11" s="52"/>
      <c r="G11" s="51"/>
      <c r="H11" s="51"/>
      <c r="I11" s="51"/>
      <c r="J11" s="51"/>
      <c r="K11" s="25"/>
    </row>
    <row r="12" spans="1:12">
      <c r="A12" s="30"/>
      <c r="B12" s="38" t="s">
        <v>62</v>
      </c>
      <c r="C12" s="38"/>
      <c r="D12" s="50"/>
      <c r="E12" s="17"/>
      <c r="G12" s="38" t="s">
        <v>61</v>
      </c>
      <c r="H12" s="38"/>
      <c r="I12" s="7"/>
      <c r="J12" s="7"/>
      <c r="K12" s="25"/>
    </row>
    <row r="13" spans="1:12" ht="5.0999999999999996" customHeight="1">
      <c r="A13" s="30"/>
      <c r="B13" s="36"/>
      <c r="C13" s="7"/>
      <c r="D13" s="45"/>
      <c r="E13" s="45"/>
      <c r="G13" s="36"/>
      <c r="H13" s="7"/>
      <c r="I13" s="49"/>
      <c r="J13" s="49"/>
      <c r="K13" s="25"/>
    </row>
    <row r="14" spans="1:12">
      <c r="A14" s="30"/>
      <c r="B14" s="27" t="s">
        <v>60</v>
      </c>
      <c r="C14" s="27"/>
      <c r="D14" s="45"/>
      <c r="E14" s="45"/>
      <c r="G14" s="27" t="s">
        <v>59</v>
      </c>
      <c r="H14" s="27"/>
      <c r="I14" s="45"/>
      <c r="J14" s="45"/>
      <c r="K14" s="25"/>
    </row>
    <row r="15" spans="1:12" ht="5.0999999999999996" customHeight="1">
      <c r="A15" s="30"/>
      <c r="B15" s="48"/>
      <c r="C15" s="47"/>
      <c r="D15" s="45"/>
      <c r="E15" s="45"/>
      <c r="G15" s="48"/>
      <c r="H15" s="47"/>
      <c r="I15" s="45"/>
      <c r="J15" s="45"/>
      <c r="K15" s="25"/>
    </row>
    <row r="16" spans="1:12">
      <c r="A16" s="30"/>
      <c r="B16" s="33" t="s">
        <v>58</v>
      </c>
      <c r="C16" s="33"/>
      <c r="D16" s="32">
        <v>1447732.57</v>
      </c>
      <c r="E16" s="32">
        <v>1205876.58</v>
      </c>
      <c r="G16" s="33" t="s">
        <v>57</v>
      </c>
      <c r="H16" s="33"/>
      <c r="I16" s="32">
        <v>11231.35</v>
      </c>
      <c r="J16" s="32">
        <f>87731.66+6500</f>
        <v>94231.66</v>
      </c>
      <c r="K16" s="25"/>
    </row>
    <row r="17" spans="1:11" s="1" customFormat="1">
      <c r="A17" s="30"/>
      <c r="B17" s="33" t="s">
        <v>56</v>
      </c>
      <c r="C17" s="33"/>
      <c r="D17" s="32">
        <v>0</v>
      </c>
      <c r="E17" s="32">
        <v>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4" t="s">
        <v>47</v>
      </c>
      <c r="H21" s="44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2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1"/>
      <c r="B24" s="27" t="s">
        <v>43</v>
      </c>
      <c r="C24" s="27"/>
      <c r="D24" s="26">
        <f>SUM(D16:D22)</f>
        <v>1447732.57</v>
      </c>
      <c r="E24" s="26">
        <f>SUM(E16:E22)</f>
        <v>1205876.58</v>
      </c>
      <c r="F24" s="40"/>
      <c r="G24" s="36"/>
      <c r="H24" s="7"/>
      <c r="I24" s="39"/>
      <c r="J24" s="39"/>
      <c r="K24" s="25"/>
    </row>
    <row r="25" spans="1:11" s="1" customFormat="1">
      <c r="A25" s="41"/>
      <c r="B25" s="36"/>
      <c r="C25" s="43"/>
      <c r="D25" s="39"/>
      <c r="E25" s="39"/>
      <c r="F25" s="40"/>
      <c r="G25" s="27" t="s">
        <v>42</v>
      </c>
      <c r="H25" s="27"/>
      <c r="I25" s="26">
        <f>SUM(I16:I23)</f>
        <v>11231.35</v>
      </c>
      <c r="J25" s="26">
        <f>SUM(J16:J23)</f>
        <v>94231.66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6"/>
      <c r="H26" s="42"/>
      <c r="I26" s="28"/>
      <c r="J26" s="28"/>
      <c r="K26" s="25"/>
    </row>
    <row r="27" spans="1:11" s="1" customFormat="1">
      <c r="A27" s="30"/>
      <c r="B27" s="27" t="s">
        <v>41</v>
      </c>
      <c r="C27" s="27"/>
      <c r="D27" s="45"/>
      <c r="E27" s="45"/>
      <c r="F27" s="4"/>
      <c r="G27" s="27" t="s">
        <v>40</v>
      </c>
      <c r="H27" s="27"/>
      <c r="I27" s="45"/>
      <c r="J27" s="45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2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65206.400000000001</v>
      </c>
      <c r="E32" s="32">
        <v>48340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1" s="1" customFormat="1" ht="26.25" customHeight="1">
      <c r="A33" s="30"/>
      <c r="B33" s="33" t="s">
        <v>31</v>
      </c>
      <c r="C33" s="33"/>
      <c r="D33" s="32">
        <v>0</v>
      </c>
      <c r="E33" s="32">
        <v>0</v>
      </c>
      <c r="F33" s="4"/>
      <c r="G33" s="44" t="s">
        <v>30</v>
      </c>
      <c r="H33" s="44"/>
      <c r="I33" s="32">
        <v>0</v>
      </c>
      <c r="J33" s="32">
        <v>0</v>
      </c>
      <c r="K33" s="25"/>
    </row>
    <row r="34" spans="1:11" s="1" customFormat="1">
      <c r="A34" s="30"/>
      <c r="B34" s="33" t="s">
        <v>29</v>
      </c>
      <c r="C34" s="33"/>
      <c r="D34" s="32">
        <v>10089.66</v>
      </c>
      <c r="E34" s="32">
        <v>2417</v>
      </c>
      <c r="F34" s="4"/>
      <c r="G34" s="33" t="s">
        <v>28</v>
      </c>
      <c r="H34" s="33"/>
      <c r="I34" s="32">
        <v>0</v>
      </c>
      <c r="J34" s="32">
        <v>0</v>
      </c>
      <c r="K34" s="25"/>
    </row>
    <row r="35" spans="1:11" s="1" customFormat="1">
      <c r="A35" s="30"/>
      <c r="B35" s="33" t="s">
        <v>27</v>
      </c>
      <c r="C35" s="33"/>
      <c r="D35" s="32">
        <v>0</v>
      </c>
      <c r="E35" s="32">
        <v>0</v>
      </c>
      <c r="F35" s="4"/>
      <c r="G35" s="29"/>
      <c r="H35" s="42"/>
      <c r="I35" s="28"/>
      <c r="J35" s="28"/>
      <c r="K35" s="25"/>
    </row>
    <row r="36" spans="1:11" s="1" customFormat="1">
      <c r="A36" s="30"/>
      <c r="B36" s="33" t="s">
        <v>26</v>
      </c>
      <c r="C36" s="33"/>
      <c r="D36" s="32">
        <v>0</v>
      </c>
      <c r="E36" s="32">
        <v>0</v>
      </c>
      <c r="F36" s="4"/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1" s="1" customFormat="1">
      <c r="A37" s="30"/>
      <c r="B37" s="33" t="s">
        <v>24</v>
      </c>
      <c r="C37" s="33"/>
      <c r="D37" s="32">
        <v>0</v>
      </c>
      <c r="E37" s="32">
        <v>0</v>
      </c>
      <c r="F37" s="4"/>
      <c r="G37" s="36"/>
      <c r="H37" s="43"/>
      <c r="I37" s="39"/>
      <c r="J37" s="39"/>
      <c r="K37" s="25"/>
    </row>
    <row r="38" spans="1:11" s="1" customFormat="1">
      <c r="A38" s="30"/>
      <c r="B38" s="29"/>
      <c r="C38" s="42"/>
      <c r="D38" s="28"/>
      <c r="E38" s="28"/>
      <c r="F38" s="4"/>
      <c r="G38" s="27" t="s">
        <v>23</v>
      </c>
      <c r="H38" s="27"/>
      <c r="I38" s="26">
        <f>I25+I36</f>
        <v>11231.35</v>
      </c>
      <c r="J38" s="26">
        <f>J25+J36</f>
        <v>94231.66</v>
      </c>
      <c r="K38" s="25"/>
    </row>
    <row r="39" spans="1:11" s="1" customFormat="1">
      <c r="A39" s="41"/>
      <c r="B39" s="27" t="s">
        <v>22</v>
      </c>
      <c r="C39" s="27"/>
      <c r="D39" s="26">
        <f>+D29+D30+D31+D32-D34-D35-D36+D37</f>
        <v>55116.740000000005</v>
      </c>
      <c r="E39" s="26">
        <f>+E29+E30+E31+E32-E34-E35-E36+E37</f>
        <v>45923</v>
      </c>
      <c r="F39" s="40"/>
      <c r="G39" s="36"/>
      <c r="H39" s="37"/>
      <c r="I39" s="39"/>
      <c r="J39" s="39"/>
      <c r="K39" s="25"/>
    </row>
    <row r="40" spans="1:11" s="1" customFormat="1">
      <c r="A40" s="30"/>
      <c r="B40" s="29"/>
      <c r="C40" s="36"/>
      <c r="D40" s="28"/>
      <c r="E40" s="28"/>
      <c r="F40" s="4"/>
      <c r="G40" s="38" t="s">
        <v>21</v>
      </c>
      <c r="H40" s="38"/>
      <c r="I40" s="28"/>
      <c r="J40" s="28"/>
      <c r="K40" s="25"/>
    </row>
    <row r="41" spans="1:11" s="1" customFormat="1">
      <c r="A41" s="30"/>
      <c r="B41" s="27" t="s">
        <v>20</v>
      </c>
      <c r="C41" s="27"/>
      <c r="D41" s="26">
        <f>D24+D39</f>
        <v>1502849.31</v>
      </c>
      <c r="E41" s="26">
        <f>E24+E39</f>
        <v>1251799.58</v>
      </c>
      <c r="F41" s="4"/>
      <c r="G41" s="36"/>
      <c r="H41" s="37"/>
      <c r="I41" s="28"/>
      <c r="J41" s="28"/>
      <c r="K41" s="25"/>
    </row>
    <row r="42" spans="1:11" s="1" customFormat="1">
      <c r="A42" s="30"/>
      <c r="B42" s="29"/>
      <c r="C42" s="29"/>
      <c r="D42" s="28"/>
      <c r="E42" s="28"/>
      <c r="F42" s="4"/>
      <c r="G42" s="27" t="s">
        <v>19</v>
      </c>
      <c r="H42" s="27"/>
      <c r="I42" s="26">
        <f>SUM(I44:I46)</f>
        <v>0</v>
      </c>
      <c r="J42" s="26">
        <f>SUM(J44:J46)</f>
        <v>0</v>
      </c>
      <c r="K42" s="25"/>
    </row>
    <row r="43" spans="1:11" s="1" customFormat="1">
      <c r="A43" s="30"/>
      <c r="B43" s="29"/>
      <c r="C43" s="29"/>
      <c r="D43" s="28"/>
      <c r="E43" s="28"/>
      <c r="F43" s="4"/>
      <c r="G43" s="29"/>
      <c r="H43" s="17"/>
      <c r="I43" s="28"/>
      <c r="J43" s="28"/>
      <c r="K43" s="25"/>
    </row>
    <row r="44" spans="1:11" s="1" customFormat="1">
      <c r="A44" s="30"/>
      <c r="B44" s="29"/>
      <c r="C44" s="29"/>
      <c r="D44" s="28"/>
      <c r="E44" s="28"/>
      <c r="F44" s="4"/>
      <c r="G44" s="33" t="s">
        <v>18</v>
      </c>
      <c r="H44" s="33"/>
      <c r="I44" s="32">
        <v>0</v>
      </c>
      <c r="J44" s="32">
        <v>0</v>
      </c>
      <c r="K44" s="25"/>
    </row>
    <row r="45" spans="1:11" s="1" customFormat="1">
      <c r="A45" s="30"/>
      <c r="B45" s="29"/>
      <c r="C45" s="34"/>
      <c r="D45" s="34"/>
      <c r="E45" s="28"/>
      <c r="F45" s="4"/>
      <c r="G45" s="33" t="s">
        <v>17</v>
      </c>
      <c r="H45" s="33"/>
      <c r="I45" s="32">
        <v>0</v>
      </c>
      <c r="J45" s="32">
        <v>0</v>
      </c>
      <c r="K45" s="25"/>
    </row>
    <row r="46" spans="1:11" s="1" customFormat="1">
      <c r="A46" s="30"/>
      <c r="B46" s="29"/>
      <c r="C46" s="34"/>
      <c r="D46" s="34"/>
      <c r="E46" s="28"/>
      <c r="F46" s="4"/>
      <c r="G46" s="33" t="s">
        <v>16</v>
      </c>
      <c r="H46" s="33"/>
      <c r="I46" s="32">
        <v>0</v>
      </c>
      <c r="J46" s="32">
        <v>0</v>
      </c>
      <c r="K46" s="25"/>
    </row>
    <row r="47" spans="1:11" s="1" customFormat="1">
      <c r="A47" s="30"/>
      <c r="B47" s="29"/>
      <c r="C47" s="34"/>
      <c r="D47" s="34"/>
      <c r="E47" s="28"/>
      <c r="F47" s="4"/>
      <c r="G47" s="29"/>
      <c r="H47" s="17"/>
      <c r="I47" s="28"/>
      <c r="J47" s="28"/>
      <c r="K47" s="25"/>
    </row>
    <row r="48" spans="1:11" s="1" customFormat="1">
      <c r="A48" s="30"/>
      <c r="B48" s="29"/>
      <c r="C48" s="34"/>
      <c r="D48" s="34"/>
      <c r="E48" s="28"/>
      <c r="F48" s="4"/>
      <c r="G48" s="27" t="s">
        <v>15</v>
      </c>
      <c r="H48" s="27"/>
      <c r="I48" s="26">
        <f>SUM(I50:I54)</f>
        <v>1491617.96</v>
      </c>
      <c r="J48" s="26">
        <f>SUM(J50:J54)</f>
        <v>1157567.9200000002</v>
      </c>
      <c r="K48" s="25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334050.03999999992</v>
      </c>
      <c r="J50" s="32">
        <f>+[1]EA!J54</f>
        <v>-238702.35999999987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v>1157567.92</v>
      </c>
      <c r="J51" s="32">
        <v>1396270.28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1491617.96</v>
      </c>
      <c r="J61" s="26">
        <f>J42+J48+J56</f>
        <v>1157567.9200000002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1502849.31</v>
      </c>
      <c r="J63" s="26">
        <f>J38+J61</f>
        <v>1251799.58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16.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B22:C22"/>
    <mergeCell ref="G22:H22"/>
    <mergeCell ref="G19:H19"/>
    <mergeCell ref="B14:C14"/>
    <mergeCell ref="G18:H18"/>
    <mergeCell ref="B19:C19"/>
    <mergeCell ref="B18:C18"/>
    <mergeCell ref="B21:C21"/>
    <mergeCell ref="G21:H21"/>
    <mergeCell ref="C2:I2"/>
    <mergeCell ref="C3:I3"/>
    <mergeCell ref="C4:I4"/>
    <mergeCell ref="B20:C20"/>
    <mergeCell ref="G20:H20"/>
    <mergeCell ref="G14:H14"/>
    <mergeCell ref="B16:C16"/>
    <mergeCell ref="G12:H12"/>
    <mergeCell ref="B17:C17"/>
    <mergeCell ref="G17:H17"/>
    <mergeCell ref="G45:H45"/>
    <mergeCell ref="G48:H48"/>
    <mergeCell ref="B36:C36"/>
    <mergeCell ref="G46:H46"/>
    <mergeCell ref="G36:H36"/>
    <mergeCell ref="B41:C41"/>
    <mergeCell ref="G42:H42"/>
    <mergeCell ref="B37:C37"/>
    <mergeCell ref="B39:C39"/>
    <mergeCell ref="G38:H38"/>
    <mergeCell ref="C72:D72"/>
    <mergeCell ref="G71:H71"/>
    <mergeCell ref="G72:H72"/>
    <mergeCell ref="G52:H52"/>
    <mergeCell ref="G53:H53"/>
    <mergeCell ref="C71:D71"/>
    <mergeCell ref="G70:H70"/>
    <mergeCell ref="C45:D52"/>
    <mergeCell ref="G63:H63"/>
    <mergeCell ref="G50:H50"/>
    <mergeCell ref="B33:C33"/>
    <mergeCell ref="B35:C35"/>
    <mergeCell ref="B32:C32"/>
    <mergeCell ref="G32:H32"/>
    <mergeCell ref="G33:H33"/>
    <mergeCell ref="G34:H34"/>
    <mergeCell ref="B34:C34"/>
    <mergeCell ref="G58:H58"/>
    <mergeCell ref="C70:D70"/>
    <mergeCell ref="B68:J68"/>
    <mergeCell ref="G40:H40"/>
    <mergeCell ref="G61:H61"/>
    <mergeCell ref="G44:H44"/>
    <mergeCell ref="G51:H51"/>
    <mergeCell ref="G54:H54"/>
    <mergeCell ref="G56:H56"/>
    <mergeCell ref="G59:H59"/>
    <mergeCell ref="B31:C31"/>
    <mergeCell ref="G31:H31"/>
    <mergeCell ref="G27:H27"/>
    <mergeCell ref="B24:C24"/>
    <mergeCell ref="G23:H23"/>
    <mergeCell ref="G25:H25"/>
    <mergeCell ref="B27:C27"/>
    <mergeCell ref="A8:A9"/>
    <mergeCell ref="B8:C9"/>
    <mergeCell ref="F8:F9"/>
    <mergeCell ref="G8:H9"/>
    <mergeCell ref="G16:H16"/>
    <mergeCell ref="B30:C30"/>
    <mergeCell ref="G30:H30"/>
    <mergeCell ref="B29:C29"/>
    <mergeCell ref="G29:H29"/>
    <mergeCell ref="B12:C1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2018-07-09T17:54:17Z</dcterms:created>
  <dcterms:modified xsi:type="dcterms:W3CDTF">2018-07-09T17:54:28Z</dcterms:modified>
</cp:coreProperties>
</file>