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070"/>
  </bookViews>
  <sheets>
    <sheet name="Formato 6 a)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6 a)'!$A$1:$G$167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G157" i="1"/>
  <c r="G156"/>
  <c r="G155"/>
  <c r="G154"/>
  <c r="G153"/>
  <c r="G152"/>
  <c r="G151"/>
  <c r="G150" s="1"/>
  <c r="F150"/>
  <c r="E150"/>
  <c r="D150"/>
  <c r="C150"/>
  <c r="B150"/>
  <c r="G149"/>
  <c r="G148"/>
  <c r="G147"/>
  <c r="G146"/>
  <c r="F146"/>
  <c r="E146"/>
  <c r="D146"/>
  <c r="C146"/>
  <c r="C84" s="1"/>
  <c r="B146"/>
  <c r="G145"/>
  <c r="G144"/>
  <c r="G143"/>
  <c r="G142"/>
  <c r="G141"/>
  <c r="G140"/>
  <c r="G139"/>
  <c r="G137" s="1"/>
  <c r="G138"/>
  <c r="F137"/>
  <c r="E137"/>
  <c r="D137"/>
  <c r="C137"/>
  <c r="B137"/>
  <c r="G136"/>
  <c r="G135"/>
  <c r="G134"/>
  <c r="G133" s="1"/>
  <c r="F133"/>
  <c r="E133"/>
  <c r="D133"/>
  <c r="C133"/>
  <c r="B133"/>
  <c r="G132"/>
  <c r="G131"/>
  <c r="G130"/>
  <c r="G129"/>
  <c r="G128"/>
  <c r="G127"/>
  <c r="G126"/>
  <c r="G125"/>
  <c r="G123" s="1"/>
  <c r="G124"/>
  <c r="F123"/>
  <c r="E123"/>
  <c r="D123"/>
  <c r="C123"/>
  <c r="B123"/>
  <c r="G122"/>
  <c r="G121"/>
  <c r="G120"/>
  <c r="G119"/>
  <c r="G118"/>
  <c r="G117"/>
  <c r="G116"/>
  <c r="G115"/>
  <c r="G114"/>
  <c r="G113" s="1"/>
  <c r="F113"/>
  <c r="E113"/>
  <c r="D113"/>
  <c r="C113"/>
  <c r="B113"/>
  <c r="G112"/>
  <c r="G111"/>
  <c r="G110"/>
  <c r="G109"/>
  <c r="G108"/>
  <c r="G107"/>
  <c r="G106"/>
  <c r="G105"/>
  <c r="G104"/>
  <c r="G103"/>
  <c r="F103"/>
  <c r="E103"/>
  <c r="C103"/>
  <c r="B103"/>
  <c r="G102"/>
  <c r="G101"/>
  <c r="G100"/>
  <c r="G99"/>
  <c r="G98"/>
  <c r="G97"/>
  <c r="G96"/>
  <c r="G95"/>
  <c r="G93" s="1"/>
  <c r="G94"/>
  <c r="F93"/>
  <c r="E93"/>
  <c r="E84" s="1"/>
  <c r="D93"/>
  <c r="C93"/>
  <c r="B93"/>
  <c r="G92"/>
  <c r="G91"/>
  <c r="G90"/>
  <c r="G89"/>
  <c r="G88"/>
  <c r="G85" s="1"/>
  <c r="G87"/>
  <c r="G86"/>
  <c r="F85"/>
  <c r="F84" s="1"/>
  <c r="E85"/>
  <c r="D85"/>
  <c r="C85"/>
  <c r="B85"/>
  <c r="B84" s="1"/>
  <c r="D84"/>
  <c r="G82"/>
  <c r="G81"/>
  <c r="G80"/>
  <c r="G79"/>
  <c r="G78"/>
  <c r="G77"/>
  <c r="G75" s="1"/>
  <c r="G76"/>
  <c r="F75"/>
  <c r="E75"/>
  <c r="D75"/>
  <c r="C75"/>
  <c r="B75"/>
  <c r="G74"/>
  <c r="G71" s="1"/>
  <c r="G73"/>
  <c r="G72"/>
  <c r="F71"/>
  <c r="E71"/>
  <c r="D71"/>
  <c r="C71"/>
  <c r="B71"/>
  <c r="G70"/>
  <c r="G69"/>
  <c r="F68"/>
  <c r="E68"/>
  <c r="D68"/>
  <c r="G68" s="1"/>
  <c r="C68"/>
  <c r="B68"/>
  <c r="G67"/>
  <c r="G66"/>
  <c r="G65"/>
  <c r="G64"/>
  <c r="G62" s="1"/>
  <c r="G63"/>
  <c r="F62"/>
  <c r="E62"/>
  <c r="D62"/>
  <c r="C62"/>
  <c r="B62"/>
  <c r="G61"/>
  <c r="G58" s="1"/>
  <c r="G60"/>
  <c r="G59"/>
  <c r="G57"/>
  <c r="G56"/>
  <c r="G55"/>
  <c r="G54"/>
  <c r="G53"/>
  <c r="G52"/>
  <c r="G51"/>
  <c r="G50"/>
  <c r="G49"/>
  <c r="G48" s="1"/>
  <c r="F48"/>
  <c r="E48"/>
  <c r="D48"/>
  <c r="C48"/>
  <c r="B48"/>
  <c r="G47"/>
  <c r="G46"/>
  <c r="G45"/>
  <c r="G44"/>
  <c r="G43"/>
  <c r="G42"/>
  <c r="G38" s="1"/>
  <c r="G41"/>
  <c r="G40"/>
  <c r="G39"/>
  <c r="F38"/>
  <c r="E38"/>
  <c r="D38"/>
  <c r="C38"/>
  <c r="C9" s="1"/>
  <c r="C159" s="1"/>
  <c r="B38"/>
  <c r="G37"/>
  <c r="G36"/>
  <c r="G35"/>
  <c r="G34"/>
  <c r="G33"/>
  <c r="G32"/>
  <c r="G31"/>
  <c r="G30"/>
  <c r="G29"/>
  <c r="G28" s="1"/>
  <c r="F28"/>
  <c r="E28"/>
  <c r="D28"/>
  <c r="C28"/>
  <c r="B28"/>
  <c r="G27"/>
  <c r="G26"/>
  <c r="G25"/>
  <c r="G24"/>
  <c r="G23"/>
  <c r="G22"/>
  <c r="G21"/>
  <c r="G20"/>
  <c r="G18" s="1"/>
  <c r="G19"/>
  <c r="F18"/>
  <c r="E18"/>
  <c r="E9" s="1"/>
  <c r="E159" s="1"/>
  <c r="D18"/>
  <c r="C18"/>
  <c r="B18"/>
  <c r="G17"/>
  <c r="G16"/>
  <c r="G15"/>
  <c r="G14"/>
  <c r="G13"/>
  <c r="G12"/>
  <c r="G11"/>
  <c r="G10" s="1"/>
  <c r="G9" s="1"/>
  <c r="F10"/>
  <c r="F9" s="1"/>
  <c r="E10"/>
  <c r="D10"/>
  <c r="C10"/>
  <c r="B10"/>
  <c r="B9" s="1"/>
  <c r="D9"/>
  <c r="D159" s="1"/>
  <c r="A5"/>
  <c r="G159" l="1"/>
  <c r="B159"/>
  <c r="F159"/>
  <c r="G84"/>
</calcChain>
</file>

<file path=xl/sharedStrings.xml><?xml version="1.0" encoding="utf-8"?>
<sst xmlns="http://schemas.openxmlformats.org/spreadsheetml/2006/main" count="167" uniqueCount="94">
  <si>
    <t>Formato 6 a) Estado Analítico del Ejercicio del Presupuesto de Egresos Detallado - LDF 
                       (Clasificación por Objeto del Gasto)</t>
  </si>
  <si>
    <t>Fideicomiso de Apoyo operativo al Consejo de Cuenca Lerma Chapala   &lt;&lt;FICUENCA&gt;&gt;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</si>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</sst>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3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3" fontId="0" fillId="0" borderId="8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67"/>
  <sheetViews>
    <sheetView showGridLines="0" tabSelected="1" topLeftCell="A93" zoomScaleNormal="100" workbookViewId="0">
      <selection activeCell="E93" sqref="E93"/>
    </sheetView>
  </sheetViews>
  <sheetFormatPr baseColWidth="10" defaultColWidth="12.5703125" defaultRowHeight="15"/>
  <cols>
    <col min="1" max="1" width="110.85546875" bestFit="1" customWidth="1"/>
    <col min="2" max="2" width="21.85546875" customWidth="1"/>
    <col min="3" max="3" width="22.140625" customWidth="1"/>
    <col min="4" max="6" width="21.85546875" bestFit="1" customWidth="1"/>
    <col min="7" max="7" width="19" bestFit="1" customWidth="1"/>
    <col min="8" max="8" width="2.7109375" customWidth="1"/>
  </cols>
  <sheetData>
    <row r="1" spans="1:7" ht="40.9" customHeight="1">
      <c r="A1" s="20" t="s">
        <v>0</v>
      </c>
      <c r="B1" s="21"/>
      <c r="C1" s="21"/>
      <c r="D1" s="21"/>
      <c r="E1" s="21"/>
      <c r="F1" s="21"/>
      <c r="G1" s="22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2" t="s">
        <v>2</v>
      </c>
      <c r="B3" s="2"/>
      <c r="C3" s="2"/>
      <c r="D3" s="2"/>
      <c r="E3" s="2"/>
      <c r="F3" s="2"/>
      <c r="G3" s="2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2" t="str">
        <f>'[1]Formato 1'!A4</f>
        <v>Al 31 de Diciembre de 2024 y al 31 de marzo de 2025 (b)</v>
      </c>
      <c r="B5" s="2"/>
      <c r="C5" s="2"/>
      <c r="D5" s="2"/>
      <c r="E5" s="2"/>
      <c r="F5" s="2"/>
      <c r="G5" s="2"/>
    </row>
    <row r="6" spans="1:7">
      <c r="A6" s="3" t="s">
        <v>4</v>
      </c>
      <c r="B6" s="3"/>
      <c r="C6" s="3"/>
      <c r="D6" s="3"/>
      <c r="E6" s="3"/>
      <c r="F6" s="3"/>
      <c r="G6" s="3"/>
    </row>
    <row r="7" spans="1:7">
      <c r="A7" s="23" t="s">
        <v>5</v>
      </c>
      <c r="B7" s="23" t="s">
        <v>6</v>
      </c>
      <c r="C7" s="23"/>
      <c r="D7" s="23"/>
      <c r="E7" s="23"/>
      <c r="F7" s="23"/>
      <c r="G7" s="24" t="s">
        <v>7</v>
      </c>
    </row>
    <row r="8" spans="1:7" ht="30">
      <c r="A8" s="23"/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23"/>
    </row>
    <row r="9" spans="1:7">
      <c r="A9" s="5" t="s">
        <v>13</v>
      </c>
      <c r="B9" s="6">
        <f t="shared" ref="B9:G9" si="0">SUM(B10,B18,B28,B38,B48,B58,B62,B71,B75)</f>
        <v>0</v>
      </c>
      <c r="C9" s="6">
        <f t="shared" si="0"/>
        <v>3422273.52</v>
      </c>
      <c r="D9" s="6">
        <f t="shared" si="0"/>
        <v>3422273.52</v>
      </c>
      <c r="E9" s="6">
        <f t="shared" si="0"/>
        <v>396050.82</v>
      </c>
      <c r="F9" s="6">
        <f t="shared" si="0"/>
        <v>372100.82</v>
      </c>
      <c r="G9" s="6">
        <f t="shared" si="0"/>
        <v>3026222.7</v>
      </c>
    </row>
    <row r="10" spans="1:7">
      <c r="A10" s="7" t="s">
        <v>14</v>
      </c>
      <c r="B10" s="6">
        <f t="shared" ref="B10:G10" si="1">SUM(B11:B17)</f>
        <v>0</v>
      </c>
      <c r="C10" s="6">
        <f t="shared" si="1"/>
        <v>1300000</v>
      </c>
      <c r="D10" s="6">
        <f t="shared" si="1"/>
        <v>1300000</v>
      </c>
      <c r="E10" s="6">
        <f t="shared" si="1"/>
        <v>292256.93</v>
      </c>
      <c r="F10" s="6">
        <f t="shared" si="1"/>
        <v>276203.93</v>
      </c>
      <c r="G10" s="6">
        <f t="shared" si="1"/>
        <v>1007743.0700000001</v>
      </c>
    </row>
    <row r="11" spans="1:7">
      <c r="A11" s="8" t="s">
        <v>15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f>D11-E11</f>
        <v>0</v>
      </c>
    </row>
    <row r="12" spans="1:7">
      <c r="A12" s="8" t="s">
        <v>16</v>
      </c>
      <c r="B12" s="9">
        <v>0</v>
      </c>
      <c r="C12" s="9">
        <v>1300000</v>
      </c>
      <c r="D12" s="9">
        <v>1300000</v>
      </c>
      <c r="E12" s="9">
        <v>292256.93</v>
      </c>
      <c r="F12" s="9">
        <v>276203.93</v>
      </c>
      <c r="G12" s="9">
        <f>D12-E12</f>
        <v>1007743.0700000001</v>
      </c>
    </row>
    <row r="13" spans="1:7">
      <c r="A13" s="8" t="s">
        <v>17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f t="shared" ref="G13:G17" si="2">D13-E13</f>
        <v>0</v>
      </c>
    </row>
    <row r="14" spans="1:7">
      <c r="A14" s="8" t="s">
        <v>18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 t="shared" si="2"/>
        <v>0</v>
      </c>
    </row>
    <row r="15" spans="1:7">
      <c r="A15" s="8" t="s">
        <v>19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f t="shared" si="2"/>
        <v>0</v>
      </c>
    </row>
    <row r="16" spans="1:7">
      <c r="A16" s="8" t="s">
        <v>20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f t="shared" si="2"/>
        <v>0</v>
      </c>
    </row>
    <row r="17" spans="1:7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 t="shared" si="2"/>
        <v>0</v>
      </c>
    </row>
    <row r="18" spans="1:7">
      <c r="A18" s="7" t="s">
        <v>22</v>
      </c>
      <c r="B18" s="6">
        <f t="shared" ref="B18:G18" si="3">SUM(B19:B27)</f>
        <v>0</v>
      </c>
      <c r="C18" s="6">
        <f t="shared" si="3"/>
        <v>160000</v>
      </c>
      <c r="D18" s="6">
        <f t="shared" si="3"/>
        <v>160000</v>
      </c>
      <c r="E18" s="6">
        <f t="shared" si="3"/>
        <v>0</v>
      </c>
      <c r="F18" s="6">
        <f t="shared" si="3"/>
        <v>0</v>
      </c>
      <c r="G18" s="6">
        <f t="shared" si="3"/>
        <v>160000</v>
      </c>
    </row>
    <row r="19" spans="1:7">
      <c r="A19" s="8" t="s">
        <v>23</v>
      </c>
      <c r="B19" s="9">
        <v>0</v>
      </c>
      <c r="C19" s="9">
        <v>63000</v>
      </c>
      <c r="D19" s="9">
        <v>63000</v>
      </c>
      <c r="E19" s="9">
        <v>0</v>
      </c>
      <c r="F19" s="9">
        <v>0</v>
      </c>
      <c r="G19" s="9">
        <f>D19-E19</f>
        <v>63000</v>
      </c>
    </row>
    <row r="20" spans="1:7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 t="shared" ref="G20:G27" si="4">D20-E20</f>
        <v>0</v>
      </c>
    </row>
    <row r="21" spans="1:7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f t="shared" si="4"/>
        <v>0</v>
      </c>
    </row>
    <row r="22" spans="1:7">
      <c r="A22" s="8" t="s">
        <v>26</v>
      </c>
      <c r="B22" s="9">
        <v>0</v>
      </c>
      <c r="C22" s="9">
        <v>5000</v>
      </c>
      <c r="D22" s="9">
        <v>5000</v>
      </c>
      <c r="E22" s="9">
        <v>0</v>
      </c>
      <c r="F22" s="9">
        <v>0</v>
      </c>
      <c r="G22" s="9">
        <f t="shared" si="4"/>
        <v>5000</v>
      </c>
    </row>
    <row r="23" spans="1:7">
      <c r="A23" s="8" t="s">
        <v>27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f t="shared" si="4"/>
        <v>0</v>
      </c>
    </row>
    <row r="24" spans="1:7">
      <c r="A24" s="8" t="s">
        <v>28</v>
      </c>
      <c r="B24" s="9">
        <v>0</v>
      </c>
      <c r="C24" s="9">
        <v>72000</v>
      </c>
      <c r="D24" s="9">
        <v>72000</v>
      </c>
      <c r="E24" s="9">
        <v>0</v>
      </c>
      <c r="F24" s="9">
        <v>0</v>
      </c>
      <c r="G24" s="9">
        <f t="shared" si="4"/>
        <v>72000</v>
      </c>
    </row>
    <row r="25" spans="1:7">
      <c r="A25" s="8" t="s">
        <v>29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f t="shared" si="4"/>
        <v>0</v>
      </c>
    </row>
    <row r="26" spans="1:7">
      <c r="A26" s="8" t="s">
        <v>30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f t="shared" si="4"/>
        <v>0</v>
      </c>
    </row>
    <row r="27" spans="1:7">
      <c r="A27" s="8" t="s">
        <v>31</v>
      </c>
      <c r="B27" s="9">
        <v>0</v>
      </c>
      <c r="C27" s="9">
        <v>20000</v>
      </c>
      <c r="D27" s="9">
        <v>20000</v>
      </c>
      <c r="E27" s="9">
        <v>0</v>
      </c>
      <c r="F27" s="9">
        <v>0</v>
      </c>
      <c r="G27" s="9">
        <f t="shared" si="4"/>
        <v>20000</v>
      </c>
    </row>
    <row r="28" spans="1:7">
      <c r="A28" s="7" t="s">
        <v>32</v>
      </c>
      <c r="B28" s="6">
        <f t="shared" ref="B28:G28" si="5">SUM(B29:B37)</f>
        <v>0</v>
      </c>
      <c r="C28" s="6">
        <f t="shared" si="5"/>
        <v>1523000</v>
      </c>
      <c r="D28" s="6">
        <f t="shared" si="5"/>
        <v>1523000</v>
      </c>
      <c r="E28" s="6">
        <f t="shared" si="5"/>
        <v>103793.89</v>
      </c>
      <c r="F28" s="6">
        <f t="shared" si="5"/>
        <v>95896.89</v>
      </c>
      <c r="G28" s="6">
        <f t="shared" si="5"/>
        <v>1419206.11</v>
      </c>
    </row>
    <row r="29" spans="1:7">
      <c r="A29" s="8" t="s">
        <v>33</v>
      </c>
      <c r="B29" s="9">
        <v>0</v>
      </c>
      <c r="C29" s="9">
        <v>60000</v>
      </c>
      <c r="D29" s="9">
        <v>60000</v>
      </c>
      <c r="E29" s="9">
        <v>9158</v>
      </c>
      <c r="F29" s="9">
        <v>7759</v>
      </c>
      <c r="G29" s="9">
        <f>D29-E29</f>
        <v>50842</v>
      </c>
    </row>
    <row r="30" spans="1:7">
      <c r="A30" s="8" t="s">
        <v>34</v>
      </c>
      <c r="B30" s="9">
        <v>0</v>
      </c>
      <c r="C30" s="9">
        <v>25000</v>
      </c>
      <c r="D30" s="9">
        <v>25000</v>
      </c>
      <c r="E30" s="9">
        <v>0</v>
      </c>
      <c r="F30" s="9">
        <v>0</v>
      </c>
      <c r="G30" s="9">
        <f t="shared" ref="G30:G37" si="6">D30-E30</f>
        <v>25000</v>
      </c>
    </row>
    <row r="31" spans="1:7">
      <c r="A31" s="8" t="s">
        <v>35</v>
      </c>
      <c r="B31" s="9">
        <v>0</v>
      </c>
      <c r="C31" s="9">
        <v>475000</v>
      </c>
      <c r="D31" s="9">
        <v>475000</v>
      </c>
      <c r="E31" s="9">
        <v>16667.099999999999</v>
      </c>
      <c r="F31" s="9">
        <v>13338.1</v>
      </c>
      <c r="G31" s="9">
        <f t="shared" si="6"/>
        <v>458332.9</v>
      </c>
    </row>
    <row r="32" spans="1:7">
      <c r="A32" s="8" t="s">
        <v>36</v>
      </c>
      <c r="B32" s="9">
        <v>0</v>
      </c>
      <c r="C32" s="9">
        <v>250000</v>
      </c>
      <c r="D32" s="9">
        <v>250000</v>
      </c>
      <c r="E32" s="9">
        <v>44644.480000000003</v>
      </c>
      <c r="F32" s="9">
        <v>44644.480000000003</v>
      </c>
      <c r="G32" s="9">
        <f t="shared" si="6"/>
        <v>205355.51999999999</v>
      </c>
    </row>
    <row r="33" spans="1:7" ht="14.45" customHeight="1">
      <c r="A33" s="8" t="s">
        <v>37</v>
      </c>
      <c r="B33" s="9">
        <v>0</v>
      </c>
      <c r="C33" s="9">
        <v>275000</v>
      </c>
      <c r="D33" s="9">
        <v>275000</v>
      </c>
      <c r="E33" s="9">
        <v>24556.31</v>
      </c>
      <c r="F33" s="9">
        <v>24556.31</v>
      </c>
      <c r="G33" s="9">
        <f t="shared" si="6"/>
        <v>250443.69</v>
      </c>
    </row>
    <row r="34" spans="1:7" ht="14.45" customHeight="1">
      <c r="A34" s="8" t="s">
        <v>38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f t="shared" si="6"/>
        <v>0</v>
      </c>
    </row>
    <row r="35" spans="1:7" ht="14.45" customHeight="1">
      <c r="A35" s="8" t="s">
        <v>39</v>
      </c>
      <c r="B35" s="9">
        <v>0</v>
      </c>
      <c r="C35" s="9">
        <v>110000</v>
      </c>
      <c r="D35" s="9">
        <v>110000</v>
      </c>
      <c r="E35" s="9">
        <v>0</v>
      </c>
      <c r="F35" s="9">
        <v>0</v>
      </c>
      <c r="G35" s="9">
        <f t="shared" si="6"/>
        <v>110000</v>
      </c>
    </row>
    <row r="36" spans="1:7" ht="14.45" customHeight="1">
      <c r="A36" s="8" t="s">
        <v>40</v>
      </c>
      <c r="B36" s="9">
        <v>0</v>
      </c>
      <c r="C36" s="9">
        <v>263000</v>
      </c>
      <c r="D36" s="9">
        <v>263000</v>
      </c>
      <c r="E36" s="9">
        <v>0</v>
      </c>
      <c r="F36" s="9">
        <v>0</v>
      </c>
      <c r="G36" s="9">
        <f t="shared" si="6"/>
        <v>263000</v>
      </c>
    </row>
    <row r="37" spans="1:7" ht="14.45" customHeight="1">
      <c r="A37" s="8" t="s">
        <v>41</v>
      </c>
      <c r="B37" s="9">
        <v>0</v>
      </c>
      <c r="C37" s="9">
        <v>65000</v>
      </c>
      <c r="D37" s="9">
        <v>65000</v>
      </c>
      <c r="E37" s="9">
        <v>8768</v>
      </c>
      <c r="F37" s="9">
        <v>5599</v>
      </c>
      <c r="G37" s="9">
        <f t="shared" si="6"/>
        <v>56232</v>
      </c>
    </row>
    <row r="38" spans="1:7">
      <c r="A38" s="7" t="s">
        <v>42</v>
      </c>
      <c r="B38" s="6">
        <f t="shared" ref="B38:G38" si="7">SUM(B39:B47)</f>
        <v>0</v>
      </c>
      <c r="C38" s="6">
        <f t="shared" si="7"/>
        <v>0</v>
      </c>
      <c r="D38" s="6">
        <f t="shared" si="7"/>
        <v>0</v>
      </c>
      <c r="E38" s="6">
        <f t="shared" si="7"/>
        <v>0</v>
      </c>
      <c r="F38" s="6">
        <f t="shared" si="7"/>
        <v>0</v>
      </c>
      <c r="G38" s="6">
        <f t="shared" si="7"/>
        <v>0</v>
      </c>
    </row>
    <row r="39" spans="1:7">
      <c r="A39" s="8" t="s">
        <v>43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>D39-E39</f>
        <v>0</v>
      </c>
    </row>
    <row r="40" spans="1:7">
      <c r="A40" s="8" t="s">
        <v>44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ref="G40:G47" si="8">D40-E40</f>
        <v>0</v>
      </c>
    </row>
    <row r="41" spans="1:7">
      <c r="A41" s="8" t="s">
        <v>45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f t="shared" si="8"/>
        <v>0</v>
      </c>
    </row>
    <row r="42" spans="1:7">
      <c r="A42" s="8" t="s">
        <v>46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f t="shared" si="8"/>
        <v>0</v>
      </c>
    </row>
    <row r="43" spans="1:7">
      <c r="A43" s="8" t="s">
        <v>47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f t="shared" si="8"/>
        <v>0</v>
      </c>
    </row>
    <row r="44" spans="1:7">
      <c r="A44" s="8" t="s">
        <v>48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f t="shared" si="8"/>
        <v>0</v>
      </c>
    </row>
    <row r="45" spans="1:7">
      <c r="A45" s="8" t="s">
        <v>49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f t="shared" si="8"/>
        <v>0</v>
      </c>
    </row>
    <row r="46" spans="1:7">
      <c r="A46" s="8" t="s">
        <v>50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f t="shared" si="8"/>
        <v>0</v>
      </c>
    </row>
    <row r="47" spans="1:7">
      <c r="A47" s="8" t="s">
        <v>51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f t="shared" si="8"/>
        <v>0</v>
      </c>
    </row>
    <row r="48" spans="1:7">
      <c r="A48" s="7" t="s">
        <v>52</v>
      </c>
      <c r="B48" s="6">
        <f t="shared" ref="B48:G48" si="9">SUM(B49:B57)</f>
        <v>0</v>
      </c>
      <c r="C48" s="6">
        <f t="shared" si="9"/>
        <v>0</v>
      </c>
      <c r="D48" s="6">
        <f t="shared" si="9"/>
        <v>0</v>
      </c>
      <c r="E48" s="6">
        <f t="shared" si="9"/>
        <v>0</v>
      </c>
      <c r="F48" s="6">
        <f t="shared" si="9"/>
        <v>0</v>
      </c>
      <c r="G48" s="6">
        <f t="shared" si="9"/>
        <v>0</v>
      </c>
    </row>
    <row r="49" spans="1:7">
      <c r="A49" s="8" t="s">
        <v>53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f>D49-E49</f>
        <v>0</v>
      </c>
    </row>
    <row r="50" spans="1:7">
      <c r="A50" s="8" t="s">
        <v>54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f t="shared" ref="G50:G57" si="10">D50-E50</f>
        <v>0</v>
      </c>
    </row>
    <row r="51" spans="1:7">
      <c r="A51" s="8" t="s">
        <v>55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f t="shared" si="10"/>
        <v>0</v>
      </c>
    </row>
    <row r="52" spans="1:7">
      <c r="A52" s="8" t="s">
        <v>56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f t="shared" si="10"/>
        <v>0</v>
      </c>
    </row>
    <row r="53" spans="1:7">
      <c r="A53" s="8" t="s">
        <v>57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f t="shared" si="10"/>
        <v>0</v>
      </c>
    </row>
    <row r="54" spans="1:7">
      <c r="A54" s="8" t="s">
        <v>58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f t="shared" si="10"/>
        <v>0</v>
      </c>
    </row>
    <row r="55" spans="1:7">
      <c r="A55" s="8" t="s">
        <v>59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f t="shared" si="10"/>
        <v>0</v>
      </c>
    </row>
    <row r="56" spans="1:7">
      <c r="A56" s="8" t="s">
        <v>60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 t="shared" si="10"/>
        <v>0</v>
      </c>
    </row>
    <row r="57" spans="1:7">
      <c r="A57" s="8" t="s">
        <v>61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f t="shared" si="10"/>
        <v>0</v>
      </c>
    </row>
    <row r="58" spans="1:7">
      <c r="A58" s="7" t="s">
        <v>62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f t="shared" ref="G58" si="11">SUM(G59:G61)</f>
        <v>0</v>
      </c>
    </row>
    <row r="59" spans="1:7">
      <c r="A59" s="8" t="s">
        <v>63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>D59-E59</f>
        <v>0</v>
      </c>
    </row>
    <row r="60" spans="1:7">
      <c r="A60" s="8" t="s">
        <v>64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 t="shared" ref="G60:G61" si="12">D60-E60</f>
        <v>0</v>
      </c>
    </row>
    <row r="61" spans="1:7">
      <c r="A61" s="8" t="s">
        <v>65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f t="shared" si="12"/>
        <v>0</v>
      </c>
    </row>
    <row r="62" spans="1:7">
      <c r="A62" s="7" t="s">
        <v>66</v>
      </c>
      <c r="B62" s="6">
        <f t="shared" ref="B62:G62" si="13">SUM(B63:B67,B69:B70)</f>
        <v>0</v>
      </c>
      <c r="C62" s="6">
        <f t="shared" si="13"/>
        <v>439273.52</v>
      </c>
      <c r="D62" s="6">
        <f t="shared" si="13"/>
        <v>439273.52</v>
      </c>
      <c r="E62" s="6">
        <f t="shared" si="13"/>
        <v>0</v>
      </c>
      <c r="F62" s="6">
        <f t="shared" si="13"/>
        <v>0</v>
      </c>
      <c r="G62" s="6">
        <f t="shared" si="13"/>
        <v>439273.52</v>
      </c>
    </row>
    <row r="63" spans="1:7">
      <c r="A63" s="8" t="s">
        <v>67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>D63-E63</f>
        <v>0</v>
      </c>
    </row>
    <row r="64" spans="1:7">
      <c r="A64" s="8" t="s">
        <v>68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f t="shared" ref="G64:G70" si="14">D64-E64</f>
        <v>0</v>
      </c>
    </row>
    <row r="65" spans="1:7">
      <c r="A65" s="8" t="s">
        <v>69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f t="shared" si="14"/>
        <v>0</v>
      </c>
    </row>
    <row r="66" spans="1:7">
      <c r="A66" s="8" t="s">
        <v>70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f t="shared" si="14"/>
        <v>0</v>
      </c>
    </row>
    <row r="67" spans="1:7">
      <c r="A67" s="8" t="s">
        <v>71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f t="shared" si="14"/>
        <v>0</v>
      </c>
    </row>
    <row r="68" spans="1:7">
      <c r="A68" s="8" t="s">
        <v>72</v>
      </c>
      <c r="B68" s="9">
        <f t="shared" ref="B68:F68" si="15">B67</f>
        <v>0</v>
      </c>
      <c r="C68" s="9">
        <f t="shared" si="15"/>
        <v>0</v>
      </c>
      <c r="D68" s="9">
        <f t="shared" si="15"/>
        <v>0</v>
      </c>
      <c r="E68" s="9">
        <f t="shared" si="15"/>
        <v>0</v>
      </c>
      <c r="F68" s="9">
        <f t="shared" si="15"/>
        <v>0</v>
      </c>
      <c r="G68" s="9">
        <f t="shared" si="14"/>
        <v>0</v>
      </c>
    </row>
    <row r="69" spans="1:7">
      <c r="A69" s="8" t="s">
        <v>73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f t="shared" si="14"/>
        <v>0</v>
      </c>
    </row>
    <row r="70" spans="1:7">
      <c r="A70" s="8" t="s">
        <v>74</v>
      </c>
      <c r="B70" s="9">
        <v>0</v>
      </c>
      <c r="C70" s="9">
        <v>439273.52</v>
      </c>
      <c r="D70" s="9">
        <v>439273.52</v>
      </c>
      <c r="E70" s="9">
        <v>0</v>
      </c>
      <c r="F70" s="9">
        <v>0</v>
      </c>
      <c r="G70" s="9">
        <f t="shared" si="14"/>
        <v>439273.52</v>
      </c>
    </row>
    <row r="71" spans="1:7">
      <c r="A71" s="7" t="s">
        <v>75</v>
      </c>
      <c r="B71" s="6">
        <f t="shared" ref="B71:G71" si="16">SUM(B72:B74)</f>
        <v>0</v>
      </c>
      <c r="C71" s="6">
        <f t="shared" si="16"/>
        <v>0</v>
      </c>
      <c r="D71" s="6">
        <f t="shared" si="16"/>
        <v>0</v>
      </c>
      <c r="E71" s="6">
        <f t="shared" si="16"/>
        <v>0</v>
      </c>
      <c r="F71" s="6">
        <f t="shared" si="16"/>
        <v>0</v>
      </c>
      <c r="G71" s="6">
        <f t="shared" si="16"/>
        <v>0</v>
      </c>
    </row>
    <row r="72" spans="1:7">
      <c r="A72" s="8" t="s">
        <v>76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f>D72-E72</f>
        <v>0</v>
      </c>
    </row>
    <row r="73" spans="1:7">
      <c r="A73" s="8" t="s">
        <v>77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f t="shared" ref="G73:G74" si="17">D73-E73</f>
        <v>0</v>
      </c>
    </row>
    <row r="74" spans="1:7">
      <c r="A74" s="8" t="s">
        <v>78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f t="shared" si="17"/>
        <v>0</v>
      </c>
    </row>
    <row r="75" spans="1:7">
      <c r="A75" s="7" t="s">
        <v>79</v>
      </c>
      <c r="B75" s="6">
        <f t="shared" ref="B75:G75" si="18">SUM(B76:B82)</f>
        <v>0</v>
      </c>
      <c r="C75" s="6">
        <f t="shared" si="18"/>
        <v>0</v>
      </c>
      <c r="D75" s="6">
        <f t="shared" si="18"/>
        <v>0</v>
      </c>
      <c r="E75" s="6">
        <f t="shared" si="18"/>
        <v>0</v>
      </c>
      <c r="F75" s="6">
        <f t="shared" si="18"/>
        <v>0</v>
      </c>
      <c r="G75" s="6">
        <f t="shared" si="18"/>
        <v>0</v>
      </c>
    </row>
    <row r="76" spans="1:7">
      <c r="A76" s="8" t="s">
        <v>80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f>D76-E76</f>
        <v>0</v>
      </c>
    </row>
    <row r="77" spans="1:7">
      <c r="A77" s="8" t="s">
        <v>81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f t="shared" ref="G77:G82" si="19">D77-E77</f>
        <v>0</v>
      </c>
    </row>
    <row r="78" spans="1:7">
      <c r="A78" s="8" t="s">
        <v>82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f t="shared" si="19"/>
        <v>0</v>
      </c>
    </row>
    <row r="79" spans="1:7">
      <c r="A79" s="8" t="s">
        <v>83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f t="shared" si="19"/>
        <v>0</v>
      </c>
    </row>
    <row r="80" spans="1:7">
      <c r="A80" s="8" t="s">
        <v>84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f t="shared" si="19"/>
        <v>0</v>
      </c>
    </row>
    <row r="81" spans="1:7">
      <c r="A81" s="8" t="s">
        <v>85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f t="shared" si="19"/>
        <v>0</v>
      </c>
    </row>
    <row r="82" spans="1:7">
      <c r="A82" s="8" t="s">
        <v>86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f t="shared" si="19"/>
        <v>0</v>
      </c>
    </row>
    <row r="83" spans="1:7">
      <c r="A83" s="10"/>
      <c r="B83" s="9"/>
      <c r="C83" s="9"/>
      <c r="D83" s="9"/>
      <c r="E83" s="9"/>
      <c r="F83" s="9"/>
      <c r="G83" s="9"/>
    </row>
    <row r="84" spans="1:7">
      <c r="A84" s="11" t="s">
        <v>87</v>
      </c>
      <c r="B84" s="6">
        <f t="shared" ref="B84:G84" si="20">SUM(B85,B93,B103,B113,B123,B133,B137,B146,B150)</f>
        <v>0</v>
      </c>
      <c r="C84" s="6">
        <f t="shared" si="20"/>
        <v>0</v>
      </c>
      <c r="D84" s="6">
        <f t="shared" si="20"/>
        <v>0</v>
      </c>
      <c r="E84" s="6">
        <f t="shared" si="20"/>
        <v>0</v>
      </c>
      <c r="F84" s="6">
        <f t="shared" si="20"/>
        <v>0</v>
      </c>
      <c r="G84" s="6">
        <f t="shared" si="20"/>
        <v>0</v>
      </c>
    </row>
    <row r="85" spans="1:7">
      <c r="A85" s="7" t="s">
        <v>14</v>
      </c>
      <c r="B85" s="6">
        <f t="shared" ref="B85:G85" si="21">SUM(B86:B92)</f>
        <v>0</v>
      </c>
      <c r="C85" s="6">
        <f t="shared" si="21"/>
        <v>0</v>
      </c>
      <c r="D85" s="6">
        <f t="shared" si="21"/>
        <v>0</v>
      </c>
      <c r="E85" s="6">
        <f t="shared" si="21"/>
        <v>0</v>
      </c>
      <c r="F85" s="6">
        <f t="shared" si="21"/>
        <v>0</v>
      </c>
      <c r="G85" s="6">
        <f t="shared" si="21"/>
        <v>0</v>
      </c>
    </row>
    <row r="86" spans="1:7">
      <c r="A86" s="8" t="s">
        <v>15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f>D86-E86</f>
        <v>0</v>
      </c>
    </row>
    <row r="87" spans="1:7">
      <c r="A87" s="8" t="s">
        <v>16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f t="shared" ref="G87:G92" si="22">D87-E87</f>
        <v>0</v>
      </c>
    </row>
    <row r="88" spans="1:7">
      <c r="A88" s="8" t="s">
        <v>17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f t="shared" si="22"/>
        <v>0</v>
      </c>
    </row>
    <row r="89" spans="1:7">
      <c r="A89" s="8" t="s">
        <v>18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f t="shared" si="22"/>
        <v>0</v>
      </c>
    </row>
    <row r="90" spans="1:7">
      <c r="A90" s="8" t="s">
        <v>19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f t="shared" si="22"/>
        <v>0</v>
      </c>
    </row>
    <row r="91" spans="1:7">
      <c r="A91" s="8" t="s">
        <v>20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f t="shared" si="22"/>
        <v>0</v>
      </c>
    </row>
    <row r="92" spans="1:7">
      <c r="A92" s="8" t="s">
        <v>21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f t="shared" si="22"/>
        <v>0</v>
      </c>
    </row>
    <row r="93" spans="1:7">
      <c r="A93" s="7" t="s">
        <v>22</v>
      </c>
      <c r="B93" s="6">
        <f t="shared" ref="B93:G93" si="23">SUM(B94:B102)</f>
        <v>0</v>
      </c>
      <c r="C93" s="6">
        <f t="shared" si="23"/>
        <v>0</v>
      </c>
      <c r="D93" s="6">
        <f t="shared" si="23"/>
        <v>0</v>
      </c>
      <c r="E93" s="6">
        <f t="shared" si="23"/>
        <v>0</v>
      </c>
      <c r="F93" s="6">
        <f t="shared" si="23"/>
        <v>0</v>
      </c>
      <c r="G93" s="6">
        <f t="shared" si="23"/>
        <v>0</v>
      </c>
    </row>
    <row r="94" spans="1:7">
      <c r="A94" s="8" t="s">
        <v>23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f>D94-E94</f>
        <v>0</v>
      </c>
    </row>
    <row r="95" spans="1:7">
      <c r="A95" s="8" t="s">
        <v>24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f t="shared" ref="G95:G102" si="24">D95-E95</f>
        <v>0</v>
      </c>
    </row>
    <row r="96" spans="1:7">
      <c r="A96" s="8" t="s">
        <v>25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f t="shared" si="24"/>
        <v>0</v>
      </c>
    </row>
    <row r="97" spans="1:7">
      <c r="A97" s="8" t="s">
        <v>26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f t="shared" si="24"/>
        <v>0</v>
      </c>
    </row>
    <row r="98" spans="1:7">
      <c r="A98" s="12" t="s">
        <v>27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f t="shared" si="24"/>
        <v>0</v>
      </c>
    </row>
    <row r="99" spans="1:7">
      <c r="A99" s="8" t="s">
        <v>28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f t="shared" si="24"/>
        <v>0</v>
      </c>
    </row>
    <row r="100" spans="1:7">
      <c r="A100" s="8" t="s">
        <v>29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f t="shared" si="24"/>
        <v>0</v>
      </c>
    </row>
    <row r="101" spans="1:7">
      <c r="A101" s="8" t="s">
        <v>30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f t="shared" si="24"/>
        <v>0</v>
      </c>
    </row>
    <row r="102" spans="1:7">
      <c r="A102" s="8" t="s">
        <v>31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f t="shared" si="24"/>
        <v>0</v>
      </c>
    </row>
    <row r="103" spans="1:7">
      <c r="A103" s="7" t="s">
        <v>32</v>
      </c>
      <c r="B103" s="6">
        <f>SUM(B104:B112)</f>
        <v>0</v>
      </c>
      <c r="C103" s="6">
        <f>SUM(C104:C112)</f>
        <v>0</v>
      </c>
      <c r="D103" s="6">
        <v>0</v>
      </c>
      <c r="E103" s="6">
        <f>SUM(E104:E112)</f>
        <v>0</v>
      </c>
      <c r="F103" s="6">
        <f>SUM(F104:F112)</f>
        <v>0</v>
      </c>
      <c r="G103" s="6">
        <f>SUM(G104:G112)</f>
        <v>0</v>
      </c>
    </row>
    <row r="104" spans="1:7">
      <c r="A104" s="8" t="s">
        <v>33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f>D104-E104</f>
        <v>0</v>
      </c>
    </row>
    <row r="105" spans="1:7">
      <c r="A105" s="8" t="s">
        <v>34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f t="shared" ref="G105:G112" si="25">D105-E105</f>
        <v>0</v>
      </c>
    </row>
    <row r="106" spans="1:7">
      <c r="A106" s="8" t="s">
        <v>35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f t="shared" si="25"/>
        <v>0</v>
      </c>
    </row>
    <row r="107" spans="1:7">
      <c r="A107" s="8" t="s">
        <v>36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f t="shared" si="25"/>
        <v>0</v>
      </c>
    </row>
    <row r="108" spans="1:7">
      <c r="A108" s="8" t="s">
        <v>37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f t="shared" si="25"/>
        <v>0</v>
      </c>
    </row>
    <row r="109" spans="1:7">
      <c r="A109" s="8" t="s">
        <v>38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f t="shared" si="25"/>
        <v>0</v>
      </c>
    </row>
    <row r="110" spans="1:7">
      <c r="A110" s="8" t="s">
        <v>39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f t="shared" si="25"/>
        <v>0</v>
      </c>
    </row>
    <row r="111" spans="1:7">
      <c r="A111" s="8" t="s">
        <v>40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f t="shared" si="25"/>
        <v>0</v>
      </c>
    </row>
    <row r="112" spans="1:7">
      <c r="A112" s="8" t="s">
        <v>41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f t="shared" si="25"/>
        <v>0</v>
      </c>
    </row>
    <row r="113" spans="1:7">
      <c r="A113" s="7" t="s">
        <v>42</v>
      </c>
      <c r="B113" s="6">
        <f t="shared" ref="B113:G113" si="26">SUM(B114:B122)</f>
        <v>0</v>
      </c>
      <c r="C113" s="6">
        <f t="shared" si="26"/>
        <v>0</v>
      </c>
      <c r="D113" s="6">
        <f t="shared" si="26"/>
        <v>0</v>
      </c>
      <c r="E113" s="6">
        <f t="shared" si="26"/>
        <v>0</v>
      </c>
      <c r="F113" s="6">
        <f t="shared" si="26"/>
        <v>0</v>
      </c>
      <c r="G113" s="6">
        <f t="shared" si="26"/>
        <v>0</v>
      </c>
    </row>
    <row r="114" spans="1:7">
      <c r="A114" s="8" t="s">
        <v>43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f>D114-E114</f>
        <v>0</v>
      </c>
    </row>
    <row r="115" spans="1:7">
      <c r="A115" s="8" t="s">
        <v>44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f t="shared" ref="G115:G122" si="27">D115-E115</f>
        <v>0</v>
      </c>
    </row>
    <row r="116" spans="1:7">
      <c r="A116" s="8" t="s">
        <v>45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f t="shared" si="27"/>
        <v>0</v>
      </c>
    </row>
    <row r="117" spans="1:7">
      <c r="A117" s="8" t="s">
        <v>46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f t="shared" si="27"/>
        <v>0</v>
      </c>
    </row>
    <row r="118" spans="1:7">
      <c r="A118" s="8" t="s">
        <v>47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f t="shared" si="27"/>
        <v>0</v>
      </c>
    </row>
    <row r="119" spans="1:7">
      <c r="A119" s="8" t="s">
        <v>48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f t="shared" si="27"/>
        <v>0</v>
      </c>
    </row>
    <row r="120" spans="1:7">
      <c r="A120" s="8" t="s">
        <v>49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f t="shared" si="27"/>
        <v>0</v>
      </c>
    </row>
    <row r="121" spans="1:7">
      <c r="A121" s="8" t="s">
        <v>50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f t="shared" si="27"/>
        <v>0</v>
      </c>
    </row>
    <row r="122" spans="1:7">
      <c r="A122" s="8" t="s">
        <v>51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f t="shared" si="27"/>
        <v>0</v>
      </c>
    </row>
    <row r="123" spans="1:7">
      <c r="A123" s="7" t="s">
        <v>52</v>
      </c>
      <c r="B123" s="6">
        <f t="shared" ref="B123:G123" si="28">SUM(B124:B132)</f>
        <v>0</v>
      </c>
      <c r="C123" s="6">
        <f t="shared" si="28"/>
        <v>0</v>
      </c>
      <c r="D123" s="6">
        <f t="shared" si="28"/>
        <v>0</v>
      </c>
      <c r="E123" s="6">
        <f t="shared" si="28"/>
        <v>0</v>
      </c>
      <c r="F123" s="6">
        <f t="shared" si="28"/>
        <v>0</v>
      </c>
      <c r="G123" s="6">
        <f t="shared" si="28"/>
        <v>0</v>
      </c>
    </row>
    <row r="124" spans="1:7">
      <c r="A124" s="8" t="s">
        <v>53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f>D124-E124</f>
        <v>0</v>
      </c>
    </row>
    <row r="125" spans="1:7">
      <c r="A125" s="8" t="s">
        <v>54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f t="shared" ref="G125:G132" si="29">D125-E125</f>
        <v>0</v>
      </c>
    </row>
    <row r="126" spans="1:7">
      <c r="A126" s="8" t="s">
        <v>55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f t="shared" si="29"/>
        <v>0</v>
      </c>
    </row>
    <row r="127" spans="1:7">
      <c r="A127" s="8" t="s">
        <v>56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f t="shared" si="29"/>
        <v>0</v>
      </c>
    </row>
    <row r="128" spans="1:7">
      <c r="A128" s="8" t="s">
        <v>57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f t="shared" si="29"/>
        <v>0</v>
      </c>
    </row>
    <row r="129" spans="1:7">
      <c r="A129" s="8" t="s">
        <v>58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f t="shared" si="29"/>
        <v>0</v>
      </c>
    </row>
    <row r="130" spans="1:7">
      <c r="A130" s="8" t="s">
        <v>59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f t="shared" si="29"/>
        <v>0</v>
      </c>
    </row>
    <row r="131" spans="1:7">
      <c r="A131" s="8" t="s">
        <v>60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f t="shared" si="29"/>
        <v>0</v>
      </c>
    </row>
    <row r="132" spans="1:7">
      <c r="A132" s="8" t="s">
        <v>61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f t="shared" si="29"/>
        <v>0</v>
      </c>
    </row>
    <row r="133" spans="1:7">
      <c r="A133" s="7" t="s">
        <v>62</v>
      </c>
      <c r="B133" s="6">
        <f t="shared" ref="B133:G133" si="30">SUM(B134:B136)</f>
        <v>0</v>
      </c>
      <c r="C133" s="6">
        <f t="shared" si="30"/>
        <v>0</v>
      </c>
      <c r="D133" s="6">
        <f t="shared" si="30"/>
        <v>0</v>
      </c>
      <c r="E133" s="6">
        <f t="shared" si="30"/>
        <v>0</v>
      </c>
      <c r="F133" s="6">
        <f t="shared" si="30"/>
        <v>0</v>
      </c>
      <c r="G133" s="6">
        <f t="shared" si="30"/>
        <v>0</v>
      </c>
    </row>
    <row r="134" spans="1:7">
      <c r="A134" s="8" t="s">
        <v>63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f>D134-E134</f>
        <v>0</v>
      </c>
    </row>
    <row r="135" spans="1:7">
      <c r="A135" s="8" t="s">
        <v>64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f t="shared" ref="G135:G136" si="31">D135-E135</f>
        <v>0</v>
      </c>
    </row>
    <row r="136" spans="1:7">
      <c r="A136" s="8" t="s">
        <v>65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f t="shared" si="31"/>
        <v>0</v>
      </c>
    </row>
    <row r="137" spans="1:7">
      <c r="A137" s="7" t="s">
        <v>66</v>
      </c>
      <c r="B137" s="6">
        <f t="shared" ref="B137:G137" si="32">SUM(B138:B142,B144:B145)</f>
        <v>0</v>
      </c>
      <c r="C137" s="6">
        <f t="shared" si="32"/>
        <v>0</v>
      </c>
      <c r="D137" s="6">
        <f t="shared" si="32"/>
        <v>0</v>
      </c>
      <c r="E137" s="6">
        <f t="shared" si="32"/>
        <v>0</v>
      </c>
      <c r="F137" s="6">
        <f t="shared" si="32"/>
        <v>0</v>
      </c>
      <c r="G137" s="6">
        <f t="shared" si="32"/>
        <v>0</v>
      </c>
    </row>
    <row r="138" spans="1:7">
      <c r="A138" s="8" t="s">
        <v>67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f>D138-E138</f>
        <v>0</v>
      </c>
    </row>
    <row r="139" spans="1:7">
      <c r="A139" s="8" t="s">
        <v>68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f t="shared" ref="G139:G145" si="33">D139-E139</f>
        <v>0</v>
      </c>
    </row>
    <row r="140" spans="1:7">
      <c r="A140" s="8" t="s">
        <v>69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f t="shared" si="33"/>
        <v>0</v>
      </c>
    </row>
    <row r="141" spans="1:7">
      <c r="A141" s="8" t="s">
        <v>70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f t="shared" si="33"/>
        <v>0</v>
      </c>
    </row>
    <row r="142" spans="1:7">
      <c r="A142" s="8" t="s">
        <v>71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f t="shared" si="33"/>
        <v>0</v>
      </c>
    </row>
    <row r="143" spans="1:7">
      <c r="A143" s="8" t="s">
        <v>72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f t="shared" si="33"/>
        <v>0</v>
      </c>
    </row>
    <row r="144" spans="1:7">
      <c r="A144" s="8" t="s">
        <v>73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f t="shared" si="33"/>
        <v>0</v>
      </c>
    </row>
    <row r="145" spans="1:7">
      <c r="A145" s="8" t="s">
        <v>74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f t="shared" si="33"/>
        <v>0</v>
      </c>
    </row>
    <row r="146" spans="1:7">
      <c r="A146" s="7" t="s">
        <v>75</v>
      </c>
      <c r="B146" s="6">
        <f t="shared" ref="B146:G146" si="34">SUM(B147:B149)</f>
        <v>0</v>
      </c>
      <c r="C146" s="6">
        <f t="shared" si="34"/>
        <v>0</v>
      </c>
      <c r="D146" s="6">
        <f t="shared" si="34"/>
        <v>0</v>
      </c>
      <c r="E146" s="6">
        <f t="shared" si="34"/>
        <v>0</v>
      </c>
      <c r="F146" s="6">
        <f t="shared" si="34"/>
        <v>0</v>
      </c>
      <c r="G146" s="6">
        <f t="shared" si="34"/>
        <v>0</v>
      </c>
    </row>
    <row r="147" spans="1:7">
      <c r="A147" s="8" t="s">
        <v>76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f>D147-E147</f>
        <v>0</v>
      </c>
    </row>
    <row r="148" spans="1:7">
      <c r="A148" s="8" t="s">
        <v>77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f t="shared" ref="G148:G149" si="35">D148-E148</f>
        <v>0</v>
      </c>
    </row>
    <row r="149" spans="1:7">
      <c r="A149" s="8" t="s">
        <v>78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f t="shared" si="35"/>
        <v>0</v>
      </c>
    </row>
    <row r="150" spans="1:7">
      <c r="A150" s="7" t="s">
        <v>79</v>
      </c>
      <c r="B150" s="6">
        <f t="shared" ref="B150:G150" si="36">SUM(B151:B157)</f>
        <v>0</v>
      </c>
      <c r="C150" s="6">
        <f t="shared" si="36"/>
        <v>0</v>
      </c>
      <c r="D150" s="6">
        <f t="shared" si="36"/>
        <v>0</v>
      </c>
      <c r="E150" s="6">
        <f t="shared" si="36"/>
        <v>0</v>
      </c>
      <c r="F150" s="6">
        <f t="shared" si="36"/>
        <v>0</v>
      </c>
      <c r="G150" s="6">
        <f t="shared" si="36"/>
        <v>0</v>
      </c>
    </row>
    <row r="151" spans="1:7">
      <c r="A151" s="8" t="s">
        <v>80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f>D151-E151</f>
        <v>0</v>
      </c>
    </row>
    <row r="152" spans="1:7">
      <c r="A152" s="8" t="s">
        <v>81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f t="shared" ref="G152:G157" si="37">D152-E152</f>
        <v>0</v>
      </c>
    </row>
    <row r="153" spans="1:7">
      <c r="A153" s="8" t="s">
        <v>82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f t="shared" si="37"/>
        <v>0</v>
      </c>
    </row>
    <row r="154" spans="1:7">
      <c r="A154" s="12" t="s">
        <v>83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f t="shared" si="37"/>
        <v>0</v>
      </c>
    </row>
    <row r="155" spans="1:7">
      <c r="A155" s="8" t="s">
        <v>84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f t="shared" si="37"/>
        <v>0</v>
      </c>
    </row>
    <row r="156" spans="1:7">
      <c r="A156" s="8" t="s">
        <v>85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f t="shared" si="37"/>
        <v>0</v>
      </c>
    </row>
    <row r="157" spans="1:7">
      <c r="A157" s="8" t="s">
        <v>86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f t="shared" si="37"/>
        <v>0</v>
      </c>
    </row>
    <row r="158" spans="1:7">
      <c r="A158" s="13"/>
      <c r="B158" s="14"/>
      <c r="C158" s="14"/>
      <c r="D158" s="14"/>
      <c r="E158" s="14"/>
      <c r="F158" s="14"/>
      <c r="G158" s="14"/>
    </row>
    <row r="159" spans="1:7">
      <c r="A159" s="15" t="s">
        <v>88</v>
      </c>
      <c r="B159" s="16">
        <f t="shared" ref="B159:G159" si="38">B9+B84</f>
        <v>0</v>
      </c>
      <c r="C159" s="16">
        <f t="shared" si="38"/>
        <v>3422273.52</v>
      </c>
      <c r="D159" s="16">
        <f t="shared" si="38"/>
        <v>3422273.52</v>
      </c>
      <c r="E159" s="16">
        <f t="shared" si="38"/>
        <v>396050.82</v>
      </c>
      <c r="F159" s="16">
        <f t="shared" si="38"/>
        <v>372100.82</v>
      </c>
      <c r="G159" s="16">
        <f t="shared" si="38"/>
        <v>3026222.7</v>
      </c>
    </row>
    <row r="160" spans="1:7">
      <c r="A160" s="17"/>
      <c r="B160" s="18"/>
      <c r="C160" s="18"/>
      <c r="D160" s="18"/>
      <c r="E160" s="18"/>
      <c r="F160" s="18"/>
      <c r="G160" s="18"/>
    </row>
    <row r="161" spans="1:7">
      <c r="A161" t="s">
        <v>89</v>
      </c>
    </row>
    <row r="166" spans="1:7">
      <c r="A166" s="19" t="s">
        <v>90</v>
      </c>
      <c r="E166" s="25" t="s">
        <v>91</v>
      </c>
      <c r="F166" s="25"/>
      <c r="G166" s="25"/>
    </row>
    <row r="167" spans="1:7">
      <c r="A167" s="19" t="s">
        <v>92</v>
      </c>
      <c r="E167" s="25" t="s">
        <v>93</v>
      </c>
      <c r="F167" s="25"/>
      <c r="G167" s="25"/>
    </row>
  </sheetData>
  <protectedRanges>
    <protectedRange sqref="B84:G84 B9:G9" name="Rango1_2"/>
  </protectedRanges>
  <mergeCells count="6">
    <mergeCell ref="E167:G167"/>
    <mergeCell ref="A1:G1"/>
    <mergeCell ref="A7:A8"/>
    <mergeCell ref="B7:F7"/>
    <mergeCell ref="G7:G8"/>
    <mergeCell ref="E166:G166"/>
  </mergeCells>
  <pageMargins left="0" right="0" top="0.74803149606299213" bottom="0.74803149606299213" header="0.31496062992125984" footer="0.31496062992125984"/>
  <pageSetup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cp:lastPrinted>2025-04-08T18:48:48Z</cp:lastPrinted>
  <dcterms:created xsi:type="dcterms:W3CDTF">2025-04-08T18:40:46Z</dcterms:created>
  <dcterms:modified xsi:type="dcterms:W3CDTF">2025-04-08T18:48:50Z</dcterms:modified>
</cp:coreProperties>
</file>