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72" l="1"/>
  <c r="E72"/>
  <c r="F65"/>
  <c r="E65"/>
  <c r="F60"/>
  <c r="E60"/>
  <c r="C57"/>
  <c r="B57"/>
  <c r="F54"/>
  <c r="E54"/>
  <c r="F39"/>
  <c r="E39"/>
  <c r="F35"/>
  <c r="E35"/>
  <c r="F28"/>
  <c r="E28"/>
  <c r="F24"/>
  <c r="E24"/>
  <c r="F20"/>
  <c r="E20"/>
  <c r="F16"/>
  <c r="F44" s="1"/>
  <c r="E16"/>
  <c r="E6"/>
  <c r="C6"/>
  <c r="B6"/>
  <c r="E76" l="1"/>
  <c r="C44"/>
  <c r="C59" s="1"/>
  <c r="B44"/>
  <c r="B59" s="1"/>
  <c r="F76"/>
  <c r="F78" s="1"/>
  <c r="E44"/>
  <c r="E78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<sst xmlns="http://schemas.openxmlformats.org/spreadsheetml/2006/main" count="127" uniqueCount="125">
  <si>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</si>
  <si>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</si>
  <si>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</si>
  <si>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</si>
  <si>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</si>
  <si>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</si>
  <si>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</si>
  <si>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</si>
  <si>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</si>
  <si>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</si>
  <si>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</si>
  <si>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</si>
  <si>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</si>
  <si>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</si>
  <si>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</si>
  <si>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</si>
  <si>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</si>
  <si>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</si>
  <si>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</si>
  <si>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</si>
  <si>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</si>
  <si>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</si>
  <si>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</si>
  <si>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</si>
  <si>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</si>
  <si>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</si>
  <si>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</si>
  <si>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</si>
  <si>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</si>
  <si>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</si>
  <si>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</si>
  <si>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</si>
  <si>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</si>
  <si>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</si>
  <si>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</si>
  <si>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</si>
  <si>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</si>
  <si>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</si>
  <si>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</si>
  <si>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</si>
  <si>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</si>
  <si>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</si>
  <si>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</si>
  <si>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</si>
  <si>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</si>
  <si>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</si>
  <si>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</si>
  <si>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</si>
  <si>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</si>
  <si>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</si>
  <si>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</si>
  <si>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</si>
  <si>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</si>
  <si>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</si>
  <si>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</si>
  <si>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</si>
  <si>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</si>
  <si>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</si>
  <si>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</si>
  <si>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</si>
  <si>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</si>
  <si>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</si>
  <si>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</si>
  <si>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</si>
  <si>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</si>
  <si>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</si>
  <si>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</si>
  <si>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</si>
  <si>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</si>
  <si>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</si>
  <si>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</si>
  <si>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</si>
  <si>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</si>
  <si>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</si>
  <si>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</si>
  <si>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</si>
  <si>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</si>
  <si>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</si>
  <si>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</si>
  <si>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</si>
  <si>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</si>
  <si>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</si>
  <si>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</si>
  <si>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</si>
  <si>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</si>
  <si>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</si>
  <si>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</si>
  <si>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</si>
  <si>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</si>
  <si>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</si>
  <si>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</si>
  <si>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</si>
  <si>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</si>
  <si>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</si>
  <si>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</si>
  <si>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</si>
  <si>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</si>
  <si>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</si>
  <si>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</si>
  <si>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</si>
  <si>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</si>
  <si>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</si>
  <si>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</si>
  <si>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</si>
  <si>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</si>
  <si>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</si>
  <si>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</si>
  <si>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</si>
  <si>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</si>
  <si>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</si>
  <si>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</si>
  <si>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</si>
  <si>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</si>
  <si>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</si>
  <si>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</si>
  <si>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</si>
  <si>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</si>
  <si>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</si>
  <si>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</si>
  <si>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</si>
  <si>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</si>
  <si>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</si>
  <si>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</si>
  <si>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
Estado de Situación Financiera Detallado - LDF
Al 31 de marzo de 2018 y al 31 de diciembre de 2017
(PESOS)</t>
  </si>
  <si>
    <t>31 de diciembre de 2017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</si>
</sst>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Normal="100" workbookViewId="0">
      <selection sqref="A1:F1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4" t="s">
        <v>123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2018</v>
      </c>
      <c r="C2" s="2" t="s">
        <v>124</v>
      </c>
      <c r="D2" s="1" t="s">
        <v>0</v>
      </c>
      <c r="E2" s="2">
        <v>2018</v>
      </c>
      <c r="F2" s="2" t="s">
        <v>124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864094.41</v>
      </c>
      <c r="C6" s="9">
        <f>SUM(C7:C13)</f>
        <v>1205876.58</v>
      </c>
      <c r="D6" s="5" t="s">
        <v>6</v>
      </c>
      <c r="E6" s="9">
        <f>SUM(E7:E15)</f>
        <v>15129.9</v>
      </c>
      <c r="F6" s="9">
        <f>SUM(F7:F15)</f>
        <v>94231.66</v>
      </c>
    </row>
    <row r="7" spans="1:6">
      <c r="A7" s="10" t="s">
        <v>7</v>
      </c>
      <c r="B7" s="9"/>
      <c r="C7" s="9"/>
      <c r="D7" s="11" t="s">
        <v>8</v>
      </c>
      <c r="E7" s="9"/>
      <c r="F7" s="9"/>
    </row>
    <row r="8" spans="1:6">
      <c r="A8" s="10" t="s">
        <v>9</v>
      </c>
      <c r="B8" s="9">
        <v>136</v>
      </c>
      <c r="C8" s="9"/>
      <c r="D8" s="11" t="s">
        <v>10</v>
      </c>
      <c r="E8" s="9">
        <v>0</v>
      </c>
      <c r="F8" s="9">
        <v>6500</v>
      </c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863958.41</v>
      </c>
      <c r="C10" s="9">
        <v>1205876.58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15129.9</v>
      </c>
      <c r="F13" s="9">
        <v>87731.66</v>
      </c>
    </row>
    <row r="14" spans="1:6">
      <c r="A14" s="3" t="s">
        <v>21</v>
      </c>
      <c r="B14" s="9"/>
      <c r="C14" s="9"/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/>
    </row>
    <row r="16" spans="1:6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/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/>
      <c r="C22" s="9"/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/>
      <c r="C28" s="9"/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864094.41</v>
      </c>
      <c r="C44" s="7">
        <f>C6+C14+C22+C28+C34+C35+C38</f>
        <v>1205876.58</v>
      </c>
      <c r="D44" s="8" t="s">
        <v>80</v>
      </c>
      <c r="E44" s="7">
        <f>E6+E16+E20+E23+E24+E28+E35+E39</f>
        <v>15129.9</v>
      </c>
      <c r="F44" s="7">
        <f>F6+F16+F20+F23+F24+F28+F35+F39</f>
        <v>94231.66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/>
      <c r="C48" s="9"/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>
        <v>48340</v>
      </c>
      <c r="C50" s="9">
        <v>48340</v>
      </c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/>
      <c r="D51" s="5" t="s">
        <v>92</v>
      </c>
      <c r="E51" s="9"/>
      <c r="F51" s="9"/>
    </row>
    <row r="52" spans="1:6">
      <c r="A52" s="13" t="s">
        <v>93</v>
      </c>
      <c r="B52" s="9">
        <v>-6042.5</v>
      </c>
      <c r="C52" s="9">
        <v>-2417</v>
      </c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42297.5</v>
      </c>
      <c r="C57" s="7">
        <f>SUM(C47:C55)</f>
        <v>45923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906391.91</v>
      </c>
      <c r="C59" s="7">
        <f>C44+C57</f>
        <v>1251799.58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0</v>
      </c>
      <c r="F60" s="7">
        <f>SUM(F61:F63)</f>
        <v>0</v>
      </c>
    </row>
    <row r="61" spans="1:6">
      <c r="A61" s="13"/>
      <c r="B61" s="9"/>
      <c r="C61" s="9"/>
      <c r="D61" s="5" t="s">
        <v>104</v>
      </c>
      <c r="E61" s="9"/>
      <c r="F61" s="9">
        <v>0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891262.00999999989</v>
      </c>
      <c r="F65" s="7">
        <f>SUM(F66:F70)</f>
        <v>1157567.9200000002</v>
      </c>
    </row>
    <row r="66" spans="1:6">
      <c r="A66" s="13"/>
      <c r="B66" s="9"/>
      <c r="C66" s="9"/>
      <c r="D66" s="5" t="s">
        <v>108</v>
      </c>
      <c r="E66" s="9">
        <v>-266305.91000000003</v>
      </c>
      <c r="F66" s="9">
        <v>-238702.35999999987</v>
      </c>
    </row>
    <row r="67" spans="1:6">
      <c r="A67" s="13"/>
      <c r="B67" s="9"/>
      <c r="C67" s="9"/>
      <c r="D67" s="5" t="s">
        <v>109</v>
      </c>
      <c r="E67" s="9">
        <v>1157567.92</v>
      </c>
      <c r="F67" s="9">
        <v>1396270.28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891262.00999999989</v>
      </c>
      <c r="F76" s="7">
        <f>F60+F65+F72</f>
        <v>1157567.9200000002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906391.90999999992</v>
      </c>
      <c r="F78" s="7">
        <f>+F44+F76</f>
        <v>1251799.58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119</v>
      </c>
      <c r="D85" s="22" t="s">
        <v>120</v>
      </c>
    </row>
    <row r="86" spans="1:4">
      <c r="A86" s="22" t="s">
        <v>122</v>
      </c>
      <c r="D86" s="22" t="s">
        <v>121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2018-04-13T15:29:03Z</cp:lastPrinted>
  <dcterms:created xsi:type="dcterms:W3CDTF">2017-01-11T17:17:46Z</dcterms:created>
  <dcterms:modified xsi:type="dcterms:W3CDTF">2018-04-13T16:08:09Z</dcterms:modified>
</cp:coreProperties>
</file>