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F72" l="1"/>
  <c r="E72"/>
  <c r="F65"/>
  <c r="E65"/>
  <c r="F60"/>
  <c r="E60"/>
  <c r="C57"/>
  <c r="B57"/>
  <c r="F54"/>
  <c r="E54"/>
  <c r="F39"/>
  <c r="E39"/>
  <c r="F35"/>
  <c r="E35"/>
  <c r="F28"/>
  <c r="E28"/>
  <c r="F24"/>
  <c r="E24"/>
  <c r="F20"/>
  <c r="E20"/>
  <c r="F16"/>
  <c r="F44" s="1"/>
  <c r="E16"/>
  <c r="E6"/>
  <c r="C6"/>
  <c r="B6"/>
  <c r="E76" l="1"/>
  <c r="C44"/>
  <c r="C59" s="1"/>
  <c r="B44"/>
  <c r="B59" s="1"/>
  <c r="F76"/>
  <c r="F78" s="1"/>
  <c r="E44"/>
  <c r="E78" l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<sst xmlns="http://schemas.openxmlformats.org/spreadsheetml/2006/main" count="127" uniqueCount="125">
  <si>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</si>
  <si>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</si>
  <si>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</si>
  <si>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</si>
  <si>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</si>
  <si>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</si>
  <si>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</si>
  <si>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</si>
  <si>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</si>
  <si>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</si>
  <si>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</si>
  <si>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</si>
  <si>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</si>
  <si>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</si>
  <si>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</si>
  <si>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</si>
  <si>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</si>
  <si>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</si>
  <si>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</si>
  <si>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</si>
  <si>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</si>
  <si>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</si>
  <si>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</si>
  <si>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</si>
  <si>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</si>
  <si>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</si>
  <si>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</si>
  <si>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</si>
  <si>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</si>
  <si>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</si>
  <si>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</si>
  <si>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</si>
  <si>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</si>
  <si>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</si>
  <si>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</si>
  <si>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</si>
  <si>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</si>
  <si>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</si>
  <si>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</si>
  <si>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</si>
  <si>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</si>
  <si>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</si>
  <si>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</si>
  <si>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</si>
  <si>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</si>
  <si>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</si>
  <si>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</si>
  <si>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</si>
  <si>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</si>
  <si>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</si>
  <si>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</si>
  <si>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</si>
  <si>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</si>
  <si>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</si>
  <si>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</si>
  <si>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</si>
  <si>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</si>
  <si>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</si>
  <si>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</si>
  <si>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</si>
  <si>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</si>
  <si>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</si>
  <si>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</si>
  <si>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</si>
  <si>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</si>
  <si>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</si>
  <si>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</si>
  <si>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</si>
  <si>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</si>
  <si>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</si>
  <si>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</si>
  <si>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</si>
  <si>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</si>
  <si>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</si>
  <si>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</si>
  <si>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</si>
  <si>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</si>
  <si>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</si>
  <si>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</si>
  <si>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</si>
  <si>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</si>
  <si>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</si>
  <si>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</si>
  <si>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</si>
  <si>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</si>
  <si>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</si>
  <si>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</si>
  <si>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</si>
  <si>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</si>
  <si>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</si>
  <si>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</si>
  <si>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</si>
  <si>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</si>
  <si>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</si>
  <si>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</si>
  <si>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</si>
  <si>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</si>
  <si>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</si>
  <si>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</si>
  <si>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</si>
  <si>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</si>
  <si>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</si>
  <si>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</si>
  <si>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</si>
  <si>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</si>
  <si>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</si>
  <si>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</si>
  <si>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</si>
  <si>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</si>
  <si>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</si>
  <si>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</si>
  <si>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</si>
  <si>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</si>
  <si>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</si>
  <si>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</si>
  <si>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</si>
  <si>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</si>
  <si>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</si>
  <si>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</si>
  <si>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Roberto Castañeda Tejeda</t>
  </si>
  <si>
    <t>Miguel Espino Salgado</t>
  </si>
  <si>
    <t>Coordinación de Seguimiento y Control de Fideicomisos</t>
  </si>
  <si>
    <t>Presidente Suplente del Comité Técnico</t>
  </si>
  <si>
    <t>FIDEICOMISO DE APOYO OPERATIVO AL CONSEJO DE CUENCA LERMA CHAPALA &lt;&lt;FICUENCA&gt;&gt; 
Estado de Situación Financiera Detallado - LDF
Al 31 de marzo de 2018 y al 31 de diciembre de 2017
(PESOS)</t>
  </si>
  <si>
    <t>31 de diciembre de 2017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</si>
</sst>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zoomScaleNormal="100" workbookViewId="0">
      <selection sqref="A1:F1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24" t="s">
        <v>123</v>
      </c>
      <c r="B1" s="25"/>
      <c r="C1" s="25"/>
      <c r="D1" s="25"/>
      <c r="E1" s="25"/>
      <c r="F1" s="26"/>
    </row>
    <row r="2" spans="1:6" ht="33.75">
      <c r="A2" s="1" t="s">
        <v>0</v>
      </c>
      <c r="B2" s="2">
        <v>2018</v>
      </c>
      <c r="C2" s="2" t="s">
        <v>124</v>
      </c>
      <c r="D2" s="1" t="s">
        <v>0</v>
      </c>
      <c r="E2" s="2">
        <v>2018</v>
      </c>
      <c r="F2" s="2" t="s">
        <v>124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864094.41</v>
      </c>
      <c r="C6" s="9">
        <f>SUM(C7:C13)</f>
        <v>1205876.58</v>
      </c>
      <c r="D6" s="5" t="s">
        <v>6</v>
      </c>
      <c r="E6" s="9">
        <f>SUM(E7:E15)</f>
        <v>15129.9</v>
      </c>
      <c r="F6" s="9">
        <f>SUM(F7:F15)</f>
        <v>94231.66</v>
      </c>
    </row>
    <row r="7" spans="1:6">
      <c r="A7" s="10" t="s">
        <v>7</v>
      </c>
      <c r="B7" s="9"/>
      <c r="C7" s="9"/>
      <c r="D7" s="11" t="s">
        <v>8</v>
      </c>
      <c r="E7" s="9"/>
      <c r="F7" s="9"/>
    </row>
    <row r="8" spans="1:6">
      <c r="A8" s="10" t="s">
        <v>9</v>
      </c>
      <c r="B8" s="9">
        <v>136</v>
      </c>
      <c r="C8" s="9"/>
      <c r="D8" s="11" t="s">
        <v>10</v>
      </c>
      <c r="E8" s="9">
        <v>0</v>
      </c>
      <c r="F8" s="9">
        <v>6500</v>
      </c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>
        <v>863958.41</v>
      </c>
      <c r="C10" s="9">
        <v>1205876.58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15129.9</v>
      </c>
      <c r="F13" s="9">
        <v>87731.66</v>
      </c>
    </row>
    <row r="14" spans="1:6">
      <c r="A14" s="3" t="s">
        <v>21</v>
      </c>
      <c r="B14" s="9"/>
      <c r="C14" s="9"/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/>
      <c r="F15" s="9"/>
    </row>
    <row r="16" spans="1:6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/>
      <c r="C17" s="9"/>
      <c r="D17" s="11" t="s">
        <v>28</v>
      </c>
      <c r="E17" s="9"/>
      <c r="F17" s="9"/>
    </row>
    <row r="18" spans="1:6" ht="13.5" customHeight="1">
      <c r="A18" s="10" t="s">
        <v>29</v>
      </c>
      <c r="B18" s="9"/>
      <c r="C18" s="9"/>
      <c r="D18" s="11" t="s">
        <v>30</v>
      </c>
      <c r="E18" s="9"/>
      <c r="F18" s="9"/>
    </row>
    <row r="19" spans="1:6">
      <c r="A19" s="10" t="s">
        <v>31</v>
      </c>
      <c r="B19" s="9"/>
      <c r="C19" s="9"/>
      <c r="D19" s="11" t="s">
        <v>32</v>
      </c>
      <c r="E19" s="9"/>
      <c r="F19" s="9"/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/>
      <c r="C21" s="9"/>
      <c r="D21" s="11" t="s">
        <v>36</v>
      </c>
      <c r="E21" s="9"/>
      <c r="F21" s="9"/>
    </row>
    <row r="22" spans="1:6">
      <c r="A22" s="3" t="s">
        <v>37</v>
      </c>
      <c r="B22" s="9"/>
      <c r="C22" s="9"/>
      <c r="D22" s="11" t="s">
        <v>38</v>
      </c>
      <c r="E22" s="9"/>
      <c r="F22" s="9"/>
    </row>
    <row r="23" spans="1:6" ht="22.5">
      <c r="A23" s="10" t="s">
        <v>39</v>
      </c>
      <c r="B23" s="9"/>
      <c r="C23" s="9"/>
      <c r="D23" s="5" t="s">
        <v>40</v>
      </c>
      <c r="E23" s="9"/>
      <c r="F23" s="9"/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/>
      <c r="F25" s="9"/>
    </row>
    <row r="26" spans="1:6">
      <c r="A26" s="10" t="s">
        <v>45</v>
      </c>
      <c r="B26" s="9"/>
      <c r="C26" s="9"/>
      <c r="D26" s="11" t="s">
        <v>46</v>
      </c>
      <c r="E26" s="9"/>
      <c r="F26" s="9"/>
    </row>
    <row r="27" spans="1:6">
      <c r="A27" s="10" t="s">
        <v>47</v>
      </c>
      <c r="B27" s="9"/>
      <c r="C27" s="9"/>
      <c r="D27" s="11" t="s">
        <v>48</v>
      </c>
      <c r="E27" s="9"/>
      <c r="F27" s="9"/>
    </row>
    <row r="28" spans="1:6" ht="22.5">
      <c r="A28" s="3" t="s">
        <v>49</v>
      </c>
      <c r="B28" s="9"/>
      <c r="C28" s="9"/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/>
      <c r="C29" s="9"/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/>
      <c r="C34" s="9"/>
      <c r="D34" s="11" t="s">
        <v>62</v>
      </c>
      <c r="E34" s="9"/>
      <c r="F34" s="9"/>
    </row>
    <row r="35" spans="1:6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/>
      <c r="C36" s="9"/>
      <c r="D36" s="11" t="s">
        <v>66</v>
      </c>
      <c r="E36" s="9"/>
      <c r="F36" s="9"/>
    </row>
    <row r="37" spans="1:6">
      <c r="A37" s="10" t="s">
        <v>67</v>
      </c>
      <c r="B37" s="9"/>
      <c r="C37" s="9"/>
      <c r="D37" s="11" t="s">
        <v>68</v>
      </c>
      <c r="E37" s="9"/>
      <c r="F37" s="9"/>
    </row>
    <row r="38" spans="1:6">
      <c r="A38" s="3" t="s">
        <v>69</v>
      </c>
      <c r="B38" s="9"/>
      <c r="C38" s="9"/>
      <c r="D38" s="11" t="s">
        <v>70</v>
      </c>
      <c r="E38" s="9"/>
      <c r="F38" s="9"/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/>
      <c r="F40" s="9"/>
    </row>
    <row r="41" spans="1:6" ht="22.5">
      <c r="A41" s="10" t="s">
        <v>75</v>
      </c>
      <c r="B41" s="9"/>
      <c r="C41" s="9"/>
      <c r="D41" s="11" t="s">
        <v>76</v>
      </c>
      <c r="E41" s="9"/>
      <c r="F41" s="9"/>
    </row>
    <row r="42" spans="1:6">
      <c r="A42" s="10" t="s">
        <v>77</v>
      </c>
      <c r="B42" s="9"/>
      <c r="C42" s="9"/>
      <c r="D42" s="11" t="s">
        <v>78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864094.41</v>
      </c>
      <c r="C44" s="7">
        <f>C6+C14+C22+C28+C34+C35+C38</f>
        <v>1205876.58</v>
      </c>
      <c r="D44" s="8" t="s">
        <v>80</v>
      </c>
      <c r="E44" s="7">
        <f>E6+E16+E20+E23+E24+E28+E35+E39</f>
        <v>15129.9</v>
      </c>
      <c r="F44" s="7">
        <f>F6+F16+F20+F23+F24+F28+F35+F39</f>
        <v>94231.66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/>
      <c r="C47" s="9"/>
      <c r="D47" s="5" t="s">
        <v>84</v>
      </c>
      <c r="E47" s="9"/>
      <c r="F47" s="9"/>
    </row>
    <row r="48" spans="1:6">
      <c r="A48" s="13" t="s">
        <v>85</v>
      </c>
      <c r="B48" s="9"/>
      <c r="C48" s="9"/>
      <c r="D48" s="5" t="s">
        <v>86</v>
      </c>
      <c r="E48" s="9"/>
      <c r="F48" s="9"/>
    </row>
    <row r="49" spans="1:6">
      <c r="A49" s="13" t="s">
        <v>87</v>
      </c>
      <c r="B49" s="9"/>
      <c r="C49" s="9"/>
      <c r="D49" s="5" t="s">
        <v>88</v>
      </c>
      <c r="E49" s="9"/>
      <c r="F49" s="9"/>
    </row>
    <row r="50" spans="1:6">
      <c r="A50" s="13" t="s">
        <v>89</v>
      </c>
      <c r="B50" s="9">
        <v>48340</v>
      </c>
      <c r="C50" s="9">
        <v>48340</v>
      </c>
      <c r="D50" s="5" t="s">
        <v>90</v>
      </c>
      <c r="E50" s="9"/>
      <c r="F50" s="9"/>
    </row>
    <row r="51" spans="1:6" ht="12.75" customHeight="1">
      <c r="A51" s="13" t="s">
        <v>91</v>
      </c>
      <c r="B51" s="9"/>
      <c r="C51" s="9"/>
      <c r="D51" s="5" t="s">
        <v>92</v>
      </c>
      <c r="E51" s="9"/>
      <c r="F51" s="9"/>
    </row>
    <row r="52" spans="1:6">
      <c r="A52" s="13" t="s">
        <v>93</v>
      </c>
      <c r="B52" s="9">
        <v>-6042.5</v>
      </c>
      <c r="C52" s="9">
        <v>-2417</v>
      </c>
      <c r="D52" s="5" t="s">
        <v>94</v>
      </c>
      <c r="E52" s="9"/>
      <c r="F52" s="9"/>
    </row>
    <row r="53" spans="1:6">
      <c r="A53" s="13" t="s">
        <v>95</v>
      </c>
      <c r="B53" s="9"/>
      <c r="C53" s="9"/>
      <c r="D53" s="8"/>
      <c r="E53" s="9"/>
      <c r="F53" s="9"/>
    </row>
    <row r="54" spans="1:6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99</v>
      </c>
      <c r="E56" s="9"/>
      <c r="F56" s="9"/>
    </row>
    <row r="57" spans="1:6">
      <c r="A57" s="12" t="s">
        <v>100</v>
      </c>
      <c r="B57" s="7">
        <f>SUM(B47:B55)</f>
        <v>42297.5</v>
      </c>
      <c r="C57" s="7">
        <f>SUM(C47:C55)</f>
        <v>45923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906391.91</v>
      </c>
      <c r="C59" s="7">
        <f>C44+C57</f>
        <v>1251799.58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7">
        <f>SUM(E61:E63)</f>
        <v>0</v>
      </c>
      <c r="F60" s="7">
        <f>SUM(F61:F63)</f>
        <v>0</v>
      </c>
    </row>
    <row r="61" spans="1:6">
      <c r="A61" s="13"/>
      <c r="B61" s="9"/>
      <c r="C61" s="9"/>
      <c r="D61" s="5" t="s">
        <v>104</v>
      </c>
      <c r="E61" s="9"/>
      <c r="F61" s="9">
        <v>0</v>
      </c>
    </row>
    <row r="62" spans="1:6">
      <c r="A62" s="13"/>
      <c r="B62" s="9"/>
      <c r="C62" s="9"/>
      <c r="D62" s="5" t="s">
        <v>105</v>
      </c>
      <c r="E62" s="9"/>
      <c r="F62" s="9"/>
    </row>
    <row r="63" spans="1:6">
      <c r="A63" s="13"/>
      <c r="B63" s="9"/>
      <c r="C63" s="9"/>
      <c r="D63" s="5" t="s">
        <v>106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7">
        <f>SUM(E66:E70)</f>
        <v>891262.00999999989</v>
      </c>
      <c r="F65" s="7">
        <f>SUM(F66:F70)</f>
        <v>1157567.9200000002</v>
      </c>
    </row>
    <row r="66" spans="1:6">
      <c r="A66" s="13"/>
      <c r="B66" s="9"/>
      <c r="C66" s="9"/>
      <c r="D66" s="5" t="s">
        <v>108</v>
      </c>
      <c r="E66" s="9">
        <v>-266305.91000000003</v>
      </c>
      <c r="F66" s="9">
        <v>-238702.35999999987</v>
      </c>
    </row>
    <row r="67" spans="1:6">
      <c r="A67" s="13"/>
      <c r="B67" s="9"/>
      <c r="C67" s="9"/>
      <c r="D67" s="5" t="s">
        <v>109</v>
      </c>
      <c r="E67" s="9">
        <v>1157567.92</v>
      </c>
      <c r="F67" s="9">
        <v>1396270.28</v>
      </c>
    </row>
    <row r="68" spans="1:6">
      <c r="A68" s="13"/>
      <c r="B68" s="9"/>
      <c r="C68" s="9"/>
      <c r="D68" s="5" t="s">
        <v>110</v>
      </c>
      <c r="E68" s="9"/>
      <c r="F68" s="9"/>
    </row>
    <row r="69" spans="1:6">
      <c r="A69" s="13"/>
      <c r="B69" s="9"/>
      <c r="C69" s="9"/>
      <c r="D69" s="5" t="s">
        <v>111</v>
      </c>
      <c r="E69" s="9"/>
      <c r="F69" s="9"/>
    </row>
    <row r="70" spans="1:6">
      <c r="A70" s="13"/>
      <c r="B70" s="9"/>
      <c r="C70" s="9"/>
      <c r="D70" s="5" t="s">
        <v>112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891262.00999999989</v>
      </c>
      <c r="F76" s="7">
        <f>F60+F65+F72</f>
        <v>1157567.9200000002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+E44+E76</f>
        <v>906391.90999999992</v>
      </c>
      <c r="F78" s="7">
        <f>+F44+F76</f>
        <v>1251799.58</v>
      </c>
    </row>
    <row r="79" spans="1:6">
      <c r="A79" s="15"/>
      <c r="B79" s="16"/>
      <c r="C79" s="16"/>
      <c r="D79" s="17"/>
      <c r="E79" s="16"/>
      <c r="F79" s="16"/>
    </row>
    <row r="84" spans="1:4">
      <c r="A84" s="23"/>
      <c r="D84" s="23"/>
    </row>
    <row r="85" spans="1:4">
      <c r="A85" s="22" t="s">
        <v>119</v>
      </c>
      <c r="D85" s="22" t="s">
        <v>120</v>
      </c>
    </row>
    <row r="86" spans="1:4">
      <c r="A86" s="22" t="s">
        <v>122</v>
      </c>
      <c r="D86" s="22" t="s">
        <v>121</v>
      </c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2018-04-13T15:29:03Z</cp:lastPrinted>
  <dcterms:created xsi:type="dcterms:W3CDTF">2017-01-11T17:17:46Z</dcterms:created>
  <dcterms:modified xsi:type="dcterms:W3CDTF">2018-04-13T16:08:09Z</dcterms:modified>
</cp:coreProperties>
</file>