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_xlnm.Extract">[3]EGRESOS!#REF!</definedName>
    <definedName name="_xlnm.Print_Area" localSheetId="0">CTG!$A$1:$G$21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CONTABLE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P">[2]TOTAL!#REF!</definedName>
    <definedName name="PRESUPUESTAL">[2]TOTAL!#REF!</definedName>
    <definedName name="REPORTO">#REF!</definedName>
    <definedName name="T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15" i="1"/>
  <c r="D13" i="1"/>
  <c r="G13" i="1" s="1"/>
  <c r="D11" i="1"/>
  <c r="G11" i="1" s="1"/>
  <c r="D9" i="1"/>
  <c r="G9" i="1" s="1"/>
  <c r="F7" i="1"/>
  <c r="E7" i="1"/>
  <c r="D7" i="1"/>
  <c r="G7" i="1" s="1"/>
  <c r="C7" i="1"/>
  <c r="F5" i="1"/>
  <c r="F15" i="1" s="1"/>
  <c r="F31" i="1" s="1"/>
  <c r="E5" i="1"/>
  <c r="E15" i="1" s="1"/>
  <c r="E31" i="1" s="1"/>
  <c r="C5" i="1"/>
  <c r="C15" i="1" s="1"/>
  <c r="C31" i="1" s="1"/>
  <c r="D5" i="1" l="1"/>
  <c r="D15" i="1" l="1"/>
  <c r="D31" i="1" s="1"/>
  <c r="G5" i="1"/>
  <c r="G15" i="1" s="1"/>
  <c r="G31" i="1" s="1"/>
</calcChain>
</file>

<file path=xl/sharedStrings.xml><?xml version="1.0" encoding="utf-8"?>
<sst xmlns="http://schemas.openxmlformats.org/spreadsheetml/2006/main" count="20" uniqueCount="20">
  <si>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</si>
  <si>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</si>
  <si>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</si>
  <si>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</si>
  <si>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</si>
  <si>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</si>
  <si>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</si>
  <si>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</si>
  <si>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</si>
  <si>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</si>
  <si>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</si>
  <si>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</si>
  <si>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</si>
  <si>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</si>
  <si>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</si>
  <si>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 xml:space="preserve"> Ing. Marisol Suárez Correa                                                   Juan Lara Centeno</t>
  </si>
  <si>
    <t xml:space="preserve">                           Presidenta del Comité Técnico                            Dirección de Control y Seguimiento de Fideicomisos </t>
  </si>
  <si>
    <t>C.P. Veronica Negrete Barreto</t>
  </si>
  <si>
    <t>Elaboró</t>
  </si>
  <si>
    <t>Fideicomiso de Apoyo operativo al Consejo de Cuenca Lerma Chapala   &lt;&lt;FICUENCA&gt;&gt;
Estado Analítico del Ejercicio del Presupuesto de Egresos
Clasificación Económica (por Tipo de Gasto)
 Del 01 de Enero al 31 de Diciembre de 2025                               
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</si>
</sst>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 applyProtection="1">
      <alignment horizontal="centerContinuous" vertical="center" wrapText="1"/>
      <protection locked="0"/>
    </xf>
    <xf numFmtId="0" fontId="5" fillId="2" borderId="6" xfId="2" applyFont="1" applyFill="1" applyBorder="1" applyAlignment="1" applyProtection="1">
      <alignment horizontal="centerContinuous" vertical="center" wrapText="1"/>
      <protection locked="0"/>
    </xf>
    <xf numFmtId="0" fontId="5" fillId="2" borderId="7" xfId="2" applyFont="1" applyFill="1" applyBorder="1" applyAlignment="1" applyProtection="1">
      <alignment horizontal="centerContinuous" vertical="center" wrapText="1"/>
      <protection locked="0"/>
    </xf>
    <xf numFmtId="0" fontId="5" fillId="2" borderId="8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indent="1"/>
    </xf>
    <xf numFmtId="165" fontId="6" fillId="0" borderId="4" xfId="1" applyNumberFormat="1" applyFont="1" applyBorder="1" applyProtection="1">
      <protection locked="0"/>
    </xf>
    <xf numFmtId="0" fontId="5" fillId="0" borderId="11" xfId="0" applyFont="1" applyBorder="1" applyAlignment="1">
      <alignment horizontal="left" indent="1"/>
    </xf>
    <xf numFmtId="165" fontId="7" fillId="0" borderId="8" xfId="1" applyNumberFormat="1" applyFont="1" applyFill="1" applyBorder="1" applyProtection="1">
      <protection locked="0"/>
    </xf>
    <xf numFmtId="165" fontId="6" fillId="0" borderId="8" xfId="1" applyNumberFormat="1" applyFont="1" applyFill="1" applyBorder="1" applyProtection="1">
      <protection locked="0"/>
    </xf>
    <xf numFmtId="164" fontId="6" fillId="0" borderId="8" xfId="1" applyFont="1" applyFill="1" applyBorder="1" applyProtection="1">
      <protection locked="0"/>
    </xf>
    <xf numFmtId="165" fontId="6" fillId="0" borderId="8" xfId="1" applyNumberFormat="1" applyFont="1" applyBorder="1" applyProtection="1">
      <protection locked="0"/>
    </xf>
    <xf numFmtId="0" fontId="6" fillId="0" borderId="12" xfId="0" applyFont="1" applyBorder="1" applyAlignment="1">
      <alignment horizontal="left" indent="1"/>
    </xf>
    <xf numFmtId="165" fontId="6" fillId="0" borderId="10" xfId="1" applyNumberFormat="1" applyFont="1" applyBorder="1" applyProtection="1">
      <protection locked="0"/>
    </xf>
    <xf numFmtId="0" fontId="5" fillId="0" borderId="12" xfId="0" applyFont="1" applyBorder="1" applyAlignment="1" applyProtection="1">
      <alignment horizontal="left" indent="1"/>
      <protection locked="0"/>
    </xf>
    <xf numFmtId="165" fontId="5" fillId="0" borderId="10" xfId="1" applyNumberFormat="1" applyFont="1" applyBorder="1" applyProtection="1">
      <protection locked="0"/>
    </xf>
    <xf numFmtId="0" fontId="8" fillId="0" borderId="0" xfId="3" applyFont="1"/>
    <xf numFmtId="0" fontId="8" fillId="0" borderId="0" xfId="0" applyFont="1" applyProtection="1">
      <protection locked="0"/>
    </xf>
    <xf numFmtId="0" fontId="8" fillId="0" borderId="13" xfId="4" applyFont="1" applyBorder="1" applyAlignment="1" applyProtection="1">
      <alignment vertical="top"/>
      <protection locked="0"/>
    </xf>
    <xf numFmtId="0" fontId="8" fillId="0" borderId="0" xfId="4" applyFont="1" applyAlignment="1" applyProtection="1">
      <alignment vertical="top"/>
      <protection locked="0"/>
    </xf>
    <xf numFmtId="164" fontId="0" fillId="0" borderId="0" xfId="1" applyFont="1" applyProtection="1">
      <protection locked="0"/>
    </xf>
    <xf numFmtId="164" fontId="0" fillId="0" borderId="0" xfId="0" applyNumberFormat="1" applyProtection="1"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4" fontId="5" fillId="2" borderId="4" xfId="2" applyNumberFormat="1" applyFont="1" applyFill="1" applyBorder="1" applyAlignment="1">
      <alignment horizontal="center" vertical="center" wrapText="1"/>
    </xf>
    <xf numFmtId="4" fontId="5" fillId="2" borderId="10" xfId="2" applyNumberFormat="1" applyFont="1" applyFill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</cellXfs>
  <cellStyles count="5">
    <cellStyle name="Millares" xfId="1" builtinId="3"/>
    <cellStyle name="Normal" xfId="0" builtinId="0"/>
    <cellStyle name="Normal 2 24" xfId="4"/>
    <cellStyle name="Normal 2 3 3" xfId="3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2">
          <cell r="C42">
            <v>80000</v>
          </cell>
          <cell r="E42">
            <v>17111.68</v>
          </cell>
          <cell r="F42">
            <v>17111.68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76">
          <cell r="C76">
            <v>3507116.44</v>
          </cell>
          <cell r="D76">
            <v>3507116.44</v>
          </cell>
          <cell r="E76">
            <v>2183136.1100000003</v>
          </cell>
          <cell r="F76">
            <v>2124169.9700000002</v>
          </cell>
          <cell r="G76">
            <v>1323980.33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G40"/>
  <sheetViews>
    <sheetView showGridLines="0" tabSelected="1" workbookViewId="0">
      <selection activeCell="E53" sqref="E5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2.25" customHeight="1" x14ac:dyDescent="0.2">
      <c r="A1" s="25" t="s">
        <v>19</v>
      </c>
      <c r="B1" s="26"/>
      <c r="C1" s="26"/>
      <c r="D1" s="26"/>
      <c r="E1" s="26"/>
      <c r="F1" s="26"/>
      <c r="G1" s="27"/>
    </row>
    <row r="2" spans="1:7" x14ac:dyDescent="0.2">
      <c r="A2" s="2"/>
      <c r="B2" s="3" t="s">
        <v>0</v>
      </c>
      <c r="C2" s="4"/>
      <c r="D2" s="4"/>
      <c r="E2" s="4"/>
      <c r="F2" s="5"/>
      <c r="G2" s="28" t="s">
        <v>1</v>
      </c>
    </row>
    <row r="3" spans="1:7" ht="30.75" customHeight="1" x14ac:dyDescent="0.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29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10" t="s">
        <v>8</v>
      </c>
      <c r="B5" s="11">
        <v>0</v>
      </c>
      <c r="C5" s="12">
        <f>+[8]COG!C76-[8]COG!C42-[8]COG!C52</f>
        <v>3427116.44</v>
      </c>
      <c r="D5" s="12">
        <f>+B5+C5</f>
        <v>3427116.44</v>
      </c>
      <c r="E5" s="12">
        <f>+[8]COG!E76-[8]COG!E42-[8]COG!E52</f>
        <v>2166024.4300000002</v>
      </c>
      <c r="F5" s="12">
        <f>+[8]COG!F76-[8]COG!F42-[8]COG!F52</f>
        <v>2107058.29</v>
      </c>
      <c r="G5" s="12">
        <f>+D5-E5</f>
        <v>1261092.0099999998</v>
      </c>
    </row>
    <row r="6" spans="1:7" x14ac:dyDescent="0.2">
      <c r="A6" s="10"/>
      <c r="B6" s="11"/>
      <c r="C6" s="12"/>
      <c r="D6" s="12"/>
      <c r="E6" s="12"/>
      <c r="F6" s="12"/>
      <c r="G6" s="12"/>
    </row>
    <row r="7" spans="1:7" x14ac:dyDescent="0.2">
      <c r="A7" s="10" t="s">
        <v>9</v>
      </c>
      <c r="B7" s="11">
        <v>0</v>
      </c>
      <c r="C7" s="13">
        <f>+[8]COG!C42+[8]COG!C52</f>
        <v>80000</v>
      </c>
      <c r="D7" s="12">
        <f>+B7+C7</f>
        <v>80000</v>
      </c>
      <c r="E7" s="13">
        <f>+[8]COG!E42+[8]COG!E52</f>
        <v>17111.68</v>
      </c>
      <c r="F7" s="13">
        <f>+[8]COG!F42+[8]COG!F52</f>
        <v>17111.68</v>
      </c>
      <c r="G7" s="12">
        <f>+D7-E7</f>
        <v>62888.32</v>
      </c>
    </row>
    <row r="8" spans="1:7" x14ac:dyDescent="0.2">
      <c r="A8" s="10"/>
      <c r="B8" s="14"/>
      <c r="C8" s="14"/>
      <c r="D8" s="14"/>
      <c r="E8" s="14"/>
      <c r="F8" s="14"/>
      <c r="G8" s="14"/>
    </row>
    <row r="9" spans="1:7" x14ac:dyDescent="0.2">
      <c r="A9" s="10" t="s">
        <v>10</v>
      </c>
      <c r="B9" s="14">
        <v>0</v>
      </c>
      <c r="C9" s="14">
        <v>0</v>
      </c>
      <c r="D9" s="14">
        <f>+B9+C9</f>
        <v>0</v>
      </c>
      <c r="E9" s="14">
        <v>0</v>
      </c>
      <c r="F9" s="14">
        <v>0</v>
      </c>
      <c r="G9" s="14">
        <f>+D9-E9</f>
        <v>0</v>
      </c>
    </row>
    <row r="10" spans="1:7" x14ac:dyDescent="0.2">
      <c r="A10" s="10"/>
      <c r="B10" s="14"/>
      <c r="C10" s="14"/>
      <c r="D10" s="14"/>
      <c r="E10" s="14"/>
      <c r="F10" s="14"/>
      <c r="G10" s="14"/>
    </row>
    <row r="11" spans="1:7" x14ac:dyDescent="0.2">
      <c r="A11" s="10" t="s">
        <v>11</v>
      </c>
      <c r="B11" s="14">
        <v>0</v>
      </c>
      <c r="C11" s="14">
        <v>0</v>
      </c>
      <c r="D11" s="14">
        <f>+B11+C11</f>
        <v>0</v>
      </c>
      <c r="E11" s="14">
        <v>0</v>
      </c>
      <c r="F11" s="14">
        <v>0</v>
      </c>
      <c r="G11" s="14">
        <f>+D11-E11</f>
        <v>0</v>
      </c>
    </row>
    <row r="12" spans="1:7" x14ac:dyDescent="0.2">
      <c r="A12" s="10"/>
      <c r="B12" s="14"/>
      <c r="C12" s="14"/>
      <c r="D12" s="14"/>
      <c r="E12" s="14"/>
      <c r="F12" s="14"/>
      <c r="G12" s="14"/>
    </row>
    <row r="13" spans="1:7" x14ac:dyDescent="0.2">
      <c r="A13" s="10" t="s">
        <v>12</v>
      </c>
      <c r="B13" s="14">
        <v>0</v>
      </c>
      <c r="C13" s="14">
        <v>0</v>
      </c>
      <c r="D13" s="14">
        <f>+B13+C13</f>
        <v>0</v>
      </c>
      <c r="E13" s="14">
        <v>0</v>
      </c>
      <c r="F13" s="14">
        <v>0</v>
      </c>
      <c r="G13" s="14">
        <f>+D13-E13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13</v>
      </c>
      <c r="B15" s="18">
        <f t="shared" ref="B15:G15" si="0">SUM(B5:B14)</f>
        <v>0</v>
      </c>
      <c r="C15" s="18">
        <f t="shared" si="0"/>
        <v>3507116.44</v>
      </c>
      <c r="D15" s="18">
        <f t="shared" si="0"/>
        <v>3507116.44</v>
      </c>
      <c r="E15" s="18">
        <f t="shared" si="0"/>
        <v>2183136.1100000003</v>
      </c>
      <c r="F15" s="18">
        <f t="shared" si="0"/>
        <v>2124169.9700000002</v>
      </c>
      <c r="G15" s="18">
        <f t="shared" si="0"/>
        <v>1323980.3299999998</v>
      </c>
    </row>
    <row r="16" spans="1:7" ht="12.75" x14ac:dyDescent="0.2">
      <c r="A16" s="19" t="s">
        <v>14</v>
      </c>
    </row>
    <row r="20" spans="1:7" ht="12.75" x14ac:dyDescent="0.2">
      <c r="A20" s="30" t="s">
        <v>15</v>
      </c>
      <c r="B20" s="30"/>
      <c r="C20" s="30"/>
      <c r="D20" s="30"/>
      <c r="E20" s="30"/>
      <c r="F20" s="30"/>
      <c r="G20" s="30"/>
    </row>
    <row r="21" spans="1:7" ht="12.75" x14ac:dyDescent="0.2">
      <c r="A21" s="31" t="s">
        <v>16</v>
      </c>
      <c r="B21" s="31"/>
      <c r="C21" s="31"/>
      <c r="D21" s="31"/>
      <c r="E21" s="31"/>
      <c r="F21" s="31"/>
      <c r="G21" s="31"/>
    </row>
    <row r="22" spans="1:7" ht="12.75" x14ac:dyDescent="0.2">
      <c r="A22" s="20"/>
      <c r="B22" s="20"/>
      <c r="C22" s="20"/>
      <c r="D22" s="20"/>
      <c r="E22" s="20"/>
      <c r="F22" s="20"/>
      <c r="G22" s="20"/>
    </row>
    <row r="23" spans="1:7" hidden="1" x14ac:dyDescent="0.2"/>
    <row r="24" spans="1:7" ht="12.75" hidden="1" x14ac:dyDescent="0.2">
      <c r="A24" s="21"/>
    </row>
    <row r="25" spans="1:7" ht="12.75" hidden="1" x14ac:dyDescent="0.2">
      <c r="A25" s="22" t="s">
        <v>17</v>
      </c>
    </row>
    <row r="26" spans="1:7" ht="12.75" hidden="1" x14ac:dyDescent="0.2">
      <c r="A26" s="22" t="s">
        <v>18</v>
      </c>
    </row>
    <row r="27" spans="1:7" ht="12.75" hidden="1" x14ac:dyDescent="0.2">
      <c r="A27" s="22"/>
    </row>
    <row r="28" spans="1:7" hidden="1" x14ac:dyDescent="0.2">
      <c r="C28" s="23">
        <f>[8]COG!C76</f>
        <v>3507116.44</v>
      </c>
      <c r="D28" s="23">
        <f>[8]COG!D76</f>
        <v>3507116.44</v>
      </c>
      <c r="E28" s="23">
        <f>[8]COG!E76</f>
        <v>2183136.1100000003</v>
      </c>
      <c r="F28" s="23">
        <f>[8]COG!F76</f>
        <v>2124169.9700000002</v>
      </c>
      <c r="G28" s="23">
        <f>[8]COG!G76</f>
        <v>1323980.33</v>
      </c>
    </row>
    <row r="29" spans="1:7" hidden="1" x14ac:dyDescent="0.2"/>
    <row r="30" spans="1:7" hidden="1" x14ac:dyDescent="0.2"/>
    <row r="31" spans="1:7" hidden="1" x14ac:dyDescent="0.2">
      <c r="C31" s="24">
        <f>+C15-C28</f>
        <v>0</v>
      </c>
      <c r="D31" s="24">
        <f t="shared" ref="D31:G31" si="1">+D15-D28</f>
        <v>0</v>
      </c>
      <c r="E31" s="24">
        <f t="shared" si="1"/>
        <v>0</v>
      </c>
      <c r="F31" s="24">
        <f t="shared" si="1"/>
        <v>0</v>
      </c>
      <c r="G31" s="24">
        <f t="shared" si="1"/>
        <v>0</v>
      </c>
    </row>
    <row r="32" spans="1:7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</sheetData>
  <sheetProtection formatCells="0" formatColumns="0" formatRows="0" autoFilter="0"/>
  <mergeCells count="4">
    <mergeCell ref="A1:G1"/>
    <mergeCell ref="G2:G3"/>
    <mergeCell ref="A20:G20"/>
    <mergeCell ref="A21:G2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2026-01-13T21:43:10Z</dcterms:created>
  <dcterms:modified xsi:type="dcterms:W3CDTF">2026-01-14T16:11:06Z</dcterms:modified>
</cp:coreProperties>
</file>