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CUENCA\2DO TRIMESTRE\FINANZAS\0361_IDF_PEGT_CLC_2602.xlsx 2026-07-15 14-25-12\"/>
    </mc:Choice>
  </mc:AlternateContent>
  <bookViews>
    <workbookView xWindow="0" yWindow="0" windowWidth="28800" windowHeight="10200"/>
  </bookViews>
  <sheets>
    <sheet name="Formato 6 a)" sheetId="1" r:id="rId1"/>
  </sheets>
  <externalReferences>
    <externalReference r:id="rId2"/>
  </externalReferences>
  <definedNames>
    <definedName name="ENTE_PUBLICO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7" i="1" l="1"/>
  <c r="G156" i="1"/>
  <c r="G155" i="1"/>
  <c r="G154" i="1"/>
  <c r="G153" i="1"/>
  <c r="G152" i="1"/>
  <c r="G150" i="1" s="1"/>
  <c r="G151" i="1"/>
  <c r="F150" i="1"/>
  <c r="E150" i="1"/>
  <c r="D150" i="1"/>
  <c r="C150" i="1"/>
  <c r="B150" i="1"/>
  <c r="G149" i="1"/>
  <c r="G148" i="1"/>
  <c r="G147" i="1"/>
  <c r="G146" i="1" s="1"/>
  <c r="F146" i="1"/>
  <c r="E146" i="1"/>
  <c r="D146" i="1"/>
  <c r="C146" i="1"/>
  <c r="B146" i="1"/>
  <c r="G145" i="1"/>
  <c r="G144" i="1"/>
  <c r="G143" i="1"/>
  <c r="G142" i="1"/>
  <c r="G141" i="1"/>
  <c r="G140" i="1"/>
  <c r="G139" i="1"/>
  <c r="G138" i="1"/>
  <c r="G137" i="1" s="1"/>
  <c r="F137" i="1"/>
  <c r="E137" i="1"/>
  <c r="D137" i="1"/>
  <c r="C137" i="1"/>
  <c r="B137" i="1"/>
  <c r="G136" i="1"/>
  <c r="G135" i="1"/>
  <c r="G134" i="1"/>
  <c r="G133" i="1" s="1"/>
  <c r="F133" i="1"/>
  <c r="E133" i="1"/>
  <c r="D133" i="1"/>
  <c r="C133" i="1"/>
  <c r="B133" i="1"/>
  <c r="G132" i="1"/>
  <c r="G131" i="1"/>
  <c r="G130" i="1"/>
  <c r="G129" i="1"/>
  <c r="G128" i="1"/>
  <c r="G127" i="1"/>
  <c r="G126" i="1"/>
  <c r="G125" i="1"/>
  <c r="G124" i="1"/>
  <c r="G123" i="1" s="1"/>
  <c r="F123" i="1"/>
  <c r="E123" i="1"/>
  <c r="D123" i="1"/>
  <c r="C123" i="1"/>
  <c r="B123" i="1"/>
  <c r="G122" i="1"/>
  <c r="G121" i="1"/>
  <c r="G120" i="1"/>
  <c r="G119" i="1"/>
  <c r="G118" i="1"/>
  <c r="G117" i="1"/>
  <c r="G116" i="1"/>
  <c r="G115" i="1"/>
  <c r="G114" i="1"/>
  <c r="G113" i="1"/>
  <c r="F113" i="1"/>
  <c r="E113" i="1"/>
  <c r="D113" i="1"/>
  <c r="C113" i="1"/>
  <c r="B113" i="1"/>
  <c r="G112" i="1"/>
  <c r="G111" i="1"/>
  <c r="G110" i="1"/>
  <c r="G109" i="1"/>
  <c r="G108" i="1"/>
  <c r="G107" i="1"/>
  <c r="G106" i="1"/>
  <c r="G103" i="1" s="1"/>
  <c r="G105" i="1"/>
  <c r="G104" i="1"/>
  <c r="F103" i="1"/>
  <c r="E103" i="1"/>
  <c r="C103" i="1"/>
  <c r="B103" i="1"/>
  <c r="G102" i="1"/>
  <c r="G101" i="1"/>
  <c r="G100" i="1"/>
  <c r="G99" i="1"/>
  <c r="G98" i="1"/>
  <c r="G97" i="1"/>
  <c r="G96" i="1"/>
  <c r="G95" i="1"/>
  <c r="G94" i="1"/>
  <c r="G93" i="1" s="1"/>
  <c r="F93" i="1"/>
  <c r="E93" i="1"/>
  <c r="D93" i="1"/>
  <c r="C93" i="1"/>
  <c r="B93" i="1"/>
  <c r="G92" i="1"/>
  <c r="G91" i="1"/>
  <c r="G90" i="1"/>
  <c r="G89" i="1"/>
  <c r="G88" i="1"/>
  <c r="G87" i="1"/>
  <c r="G86" i="1"/>
  <c r="G85" i="1" s="1"/>
  <c r="G84" i="1" s="1"/>
  <c r="F85" i="1"/>
  <c r="E85" i="1"/>
  <c r="D85" i="1"/>
  <c r="C85" i="1"/>
  <c r="B85" i="1"/>
  <c r="F84" i="1"/>
  <c r="E84" i="1"/>
  <c r="D84" i="1"/>
  <c r="C84" i="1"/>
  <c r="B84" i="1"/>
  <c r="G82" i="1"/>
  <c r="G81" i="1"/>
  <c r="G80" i="1"/>
  <c r="G79" i="1"/>
  <c r="G78" i="1"/>
  <c r="G77" i="1"/>
  <c r="G76" i="1"/>
  <c r="G75" i="1" s="1"/>
  <c r="F75" i="1"/>
  <c r="E75" i="1"/>
  <c r="D75" i="1"/>
  <c r="C75" i="1"/>
  <c r="B75" i="1"/>
  <c r="G74" i="1"/>
  <c r="G73" i="1"/>
  <c r="G72" i="1"/>
  <c r="G71" i="1" s="1"/>
  <c r="F71" i="1"/>
  <c r="E71" i="1"/>
  <c r="D71" i="1"/>
  <c r="C71" i="1"/>
  <c r="B71" i="1"/>
  <c r="G70" i="1"/>
  <c r="G69" i="1"/>
  <c r="G68" i="1"/>
  <c r="G67" i="1"/>
  <c r="G66" i="1"/>
  <c r="G65" i="1"/>
  <c r="G64" i="1"/>
  <c r="G63" i="1"/>
  <c r="G62" i="1"/>
  <c r="F62" i="1"/>
  <c r="E62" i="1"/>
  <c r="D62" i="1"/>
  <c r="C62" i="1"/>
  <c r="B62" i="1"/>
  <c r="G61" i="1"/>
  <c r="G60" i="1"/>
  <c r="G59" i="1"/>
  <c r="G58" i="1" s="1"/>
  <c r="F58" i="1"/>
  <c r="E58" i="1"/>
  <c r="D58" i="1"/>
  <c r="C58" i="1"/>
  <c r="B58" i="1"/>
  <c r="G57" i="1"/>
  <c r="G56" i="1"/>
  <c r="G55" i="1"/>
  <c r="G54" i="1"/>
  <c r="G53" i="1"/>
  <c r="G52" i="1"/>
  <c r="G51" i="1"/>
  <c r="G50" i="1"/>
  <c r="G49" i="1"/>
  <c r="G48" i="1"/>
  <c r="F48" i="1"/>
  <c r="E48" i="1"/>
  <c r="D48" i="1"/>
  <c r="C48" i="1"/>
  <c r="B48" i="1"/>
  <c r="G47" i="1"/>
  <c r="G46" i="1"/>
  <c r="G45" i="1"/>
  <c r="G44" i="1"/>
  <c r="G43" i="1"/>
  <c r="G42" i="1"/>
  <c r="G41" i="1"/>
  <c r="G40" i="1"/>
  <c r="G39" i="1"/>
  <c r="G38" i="1" s="1"/>
  <c r="F38" i="1"/>
  <c r="E38" i="1"/>
  <c r="D38" i="1"/>
  <c r="C38" i="1"/>
  <c r="B38" i="1"/>
  <c r="G37" i="1"/>
  <c r="G36" i="1"/>
  <c r="G35" i="1"/>
  <c r="G34" i="1"/>
  <c r="G33" i="1"/>
  <c r="G32" i="1"/>
  <c r="G31" i="1"/>
  <c r="G30" i="1"/>
  <c r="G29" i="1"/>
  <c r="G28" i="1" s="1"/>
  <c r="F28" i="1"/>
  <c r="E28" i="1"/>
  <c r="D28" i="1"/>
  <c r="C28" i="1"/>
  <c r="B28" i="1"/>
  <c r="G27" i="1"/>
  <c r="G26" i="1"/>
  <c r="G25" i="1"/>
  <c r="G24" i="1"/>
  <c r="G23" i="1"/>
  <c r="G22" i="1"/>
  <c r="G21" i="1"/>
  <c r="G20" i="1"/>
  <c r="G19" i="1"/>
  <c r="G18" i="1" s="1"/>
  <c r="F18" i="1"/>
  <c r="E18" i="1"/>
  <c r="D18" i="1"/>
  <c r="C18" i="1"/>
  <c r="B18" i="1"/>
  <c r="G17" i="1"/>
  <c r="G16" i="1"/>
  <c r="G15" i="1"/>
  <c r="G14" i="1"/>
  <c r="G13" i="1"/>
  <c r="G12" i="1"/>
  <c r="G11" i="1"/>
  <c r="G10" i="1" s="1"/>
  <c r="G9" i="1" s="1"/>
  <c r="G159" i="1" s="1"/>
  <c r="F10" i="1"/>
  <c r="E10" i="1"/>
  <c r="D10" i="1"/>
  <c r="C10" i="1"/>
  <c r="B10" i="1"/>
  <c r="F9" i="1"/>
  <c r="F159" i="1" s="1"/>
  <c r="E9" i="1"/>
  <c r="E159" i="1" s="1"/>
  <c r="D9" i="1"/>
  <c r="D159" i="1" s="1"/>
  <c r="C9" i="1"/>
  <c r="C159" i="1" s="1"/>
  <c r="B9" i="1"/>
  <c r="B159" i="1" s="1"/>
  <c r="A5" i="1"/>
  <c r="A2" i="1"/>
</calcChain>
</file>

<file path=xl/sharedStrings.xml><?xml version="1.0" encoding="utf-8"?>
<sst xmlns="http://schemas.openxmlformats.org/spreadsheetml/2006/main" count="166" uniqueCount="93">
  <si>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</si>
  <si>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</si>
  <si>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</si>
  <si>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(PESOS)</t>
  </si>
  <si>
    <t>Concepto</t>
  </si>
  <si>
    <t>Egresos</t>
  </si>
  <si>
    <t>Subejercicio</t>
  </si>
  <si>
    <t>Aprobado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</si>
  <si>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</si>
  <si>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</si>
  <si>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</si>
  <si>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</si>
  <si>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</si>
  <si>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</si>
  <si>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</si>
  <si>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</si>
  <si>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</si>
  <si>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</si>
  <si>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</si>
  <si>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</si>
  <si>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</si>
  <si>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</si>
  <si>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</si>
  <si>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</si>
  <si>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</si>
  <si>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</si>
  <si>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</si>
  <si>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</si>
  <si>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</si>
  <si>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</si>
  <si>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</si>
  <si>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</si>
  <si>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</si>
  <si>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</si>
  <si>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</si>
  <si>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</si>
  <si>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</si>
  <si>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</si>
  <si>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</si>
  <si>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</si>
  <si>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</si>
  <si>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</si>
  <si>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</si>
  <si>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</si>
  <si>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</si>
  <si>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</si>
  <si>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</si>
  <si>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</si>
  <si>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</si>
  <si>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</si>
  <si>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</si>
  <si>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</si>
  <si>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</si>
  <si>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</si>
  <si>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</si>
  <si>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</si>
  <si>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</si>
  <si>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</si>
  <si>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</si>
  <si>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</si>
  <si>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</si>
  <si>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</si>
  <si>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</si>
  <si>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</si>
  <si>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</si>
  <si>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</si>
  <si>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</si>
  <si>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</si>
  <si>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</si>
  <si>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</si>
  <si>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</si>
  <si>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</si>
  <si>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</si>
  <si>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</si>
  <si>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</si>
  <si>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</si>
  <si>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</si>
  <si>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</si>
  <si>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</si>
  <si>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</si>
  <si>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</si>
  <si>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</si>
  <si>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</si>
  <si>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</si>
  <si>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</si>
  <si>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</si>
  <si>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</si>
  <si>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</si>
  <si>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Bajo protesta de decir verdad declaramos que los Formatos de la LDF son correctos y responsabilidad del emisor.</t>
  </si>
  <si>
    <t>Ing. Marisol Suárez Correa</t>
  </si>
  <si>
    <t>Juan Lara Centeno</t>
  </si>
  <si>
    <t xml:space="preserve">Presidente del Comité Técnico 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</si>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</sst>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indent="3"/>
    </xf>
    <xf numFmtId="3" fontId="2" fillId="0" borderId="5" xfId="0" applyNumberFormat="1" applyFont="1" applyBorder="1" applyAlignment="1" applyProtection="1">
      <alignment horizontal="right" vertical="top"/>
      <protection locked="0"/>
    </xf>
    <xf numFmtId="0" fontId="3" fillId="3" borderId="5" xfId="0" applyFont="1" applyFill="1" applyBorder="1" applyAlignment="1">
      <alignment horizontal="left" vertical="center" indent="6"/>
    </xf>
    <xf numFmtId="0" fontId="3" fillId="3" borderId="5" xfId="0" applyFont="1" applyFill="1" applyBorder="1" applyAlignment="1">
      <alignment horizontal="left" vertical="center" indent="9"/>
    </xf>
    <xf numFmtId="3" fontId="3" fillId="0" borderId="5" xfId="0" applyNumberFormat="1" applyFont="1" applyBorder="1" applyAlignment="1" applyProtection="1">
      <alignment horizontal="right" vertical="top"/>
      <protection locked="0"/>
    </xf>
    <xf numFmtId="3" fontId="0" fillId="0" borderId="5" xfId="0" applyNumberFormat="1" applyBorder="1" applyAlignment="1" applyProtection="1">
      <alignment horizontal="right" vertical="top"/>
      <protection locked="0"/>
    </xf>
    <xf numFmtId="0" fontId="3" fillId="3" borderId="5" xfId="0" applyFont="1" applyFill="1" applyBorder="1" applyAlignment="1">
      <alignment horizontal="left" vertical="center" indent="3"/>
    </xf>
    <xf numFmtId="0" fontId="2" fillId="3" borderId="5" xfId="0" applyFont="1" applyFill="1" applyBorder="1" applyAlignment="1">
      <alignment horizontal="left" vertical="center" indent="3"/>
    </xf>
    <xf numFmtId="0" fontId="3" fillId="3" borderId="5" xfId="0" applyFont="1" applyFill="1" applyBorder="1" applyAlignment="1">
      <alignment horizontal="left" indent="9"/>
    </xf>
    <xf numFmtId="0" fontId="3" fillId="3" borderId="5" xfId="0" applyFont="1" applyFill="1" applyBorder="1" applyAlignment="1">
      <alignment horizontal="left" indent="3"/>
    </xf>
    <xf numFmtId="3" fontId="3" fillId="0" borderId="8" xfId="0" applyNumberFormat="1" applyFont="1" applyBorder="1" applyAlignment="1">
      <alignment horizontal="center" vertical="center"/>
    </xf>
    <xf numFmtId="0" fontId="2" fillId="3" borderId="5" xfId="0" applyFont="1" applyFill="1" applyBorder="1" applyAlignment="1">
      <alignment horizontal="left" indent="3"/>
    </xf>
    <xf numFmtId="3" fontId="2" fillId="0" borderId="8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/>
    <xf numFmtId="0" fontId="3" fillId="0" borderId="0" xfId="0" applyFont="1" applyAlignment="1">
      <alignment vertical="center"/>
    </xf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center"/>
    </xf>
    <xf numFmtId="4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CUENCA/2DO%20TRIMESTRE/FINANZAS/0361_IDF_PEGT_CLC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ia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>Fideicomiso de Apoyo Operativo al Consejo de Cuenca Lerma Chapala &lt;&lt;FICUENCA&gt;&gt; (a)</v>
          </cell>
        </row>
      </sheetData>
      <sheetData sheetId="1"/>
      <sheetData sheetId="2">
        <row r="4">
          <cell r="A4" t="str">
            <v>Al 31 de Diciembre de 2025 y al 30 de junio de 2026 (b)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outlinePr summaryBelow="0"/>
    <pageSetUpPr fitToPage="1"/>
  </sheetPr>
  <dimension ref="A1:I167"/>
  <sheetViews>
    <sheetView showGridLines="0" tabSelected="1" zoomScale="80" zoomScaleNormal="80" workbookViewId="0">
      <selection activeCell="C70" sqref="C70:D70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tr">
        <f>'[1]Formato 1'!A2</f>
        <v>Fideicomiso de Apoyo Operativo al Consejo de Cuenca Lerma Chapala &lt;&lt;FICUENCA&gt;&gt; (a)</v>
      </c>
      <c r="B2" s="4"/>
      <c r="C2" s="4"/>
      <c r="D2" s="4"/>
      <c r="E2" s="4"/>
      <c r="F2" s="4"/>
      <c r="G2" s="4"/>
    </row>
    <row r="3" spans="1:7" x14ac:dyDescent="0.25">
      <c r="A3" s="5" t="s">
        <v>1</v>
      </c>
      <c r="B3" s="5"/>
      <c r="C3" s="5"/>
      <c r="D3" s="5"/>
      <c r="E3" s="5"/>
      <c r="F3" s="5"/>
      <c r="G3" s="5"/>
    </row>
    <row r="4" spans="1:7" x14ac:dyDescent="0.25">
      <c r="A4" s="5" t="s">
        <v>2</v>
      </c>
      <c r="B4" s="5"/>
      <c r="C4" s="5"/>
      <c r="D4" s="5"/>
      <c r="E4" s="5"/>
      <c r="F4" s="5"/>
      <c r="G4" s="5"/>
    </row>
    <row r="5" spans="1:7" x14ac:dyDescent="0.25">
      <c r="A5" s="5" t="str">
        <f>'[1]Formato 3'!A4</f>
        <v>Al 31 de Diciembre de 2025 y al 30 de junio de 2026 (b)</v>
      </c>
      <c r="B5" s="5"/>
      <c r="C5" s="5"/>
      <c r="D5" s="5"/>
      <c r="E5" s="5"/>
      <c r="F5" s="5"/>
      <c r="G5" s="5"/>
    </row>
    <row r="6" spans="1:7" x14ac:dyDescent="0.25">
      <c r="A6" s="6" t="s">
        <v>3</v>
      </c>
      <c r="B6" s="6"/>
      <c r="C6" s="6"/>
      <c r="D6" s="6"/>
      <c r="E6" s="6"/>
      <c r="F6" s="6"/>
      <c r="G6" s="6"/>
    </row>
    <row r="7" spans="1:7" x14ac:dyDescent="0.25">
      <c r="A7" s="7" t="s">
        <v>4</v>
      </c>
      <c r="B7" s="7" t="s">
        <v>5</v>
      </c>
      <c r="C7" s="7"/>
      <c r="D7" s="7"/>
      <c r="E7" s="7"/>
      <c r="F7" s="7"/>
      <c r="G7" s="8" t="s">
        <v>6</v>
      </c>
    </row>
    <row r="8" spans="1:7" ht="30" x14ac:dyDescent="0.25">
      <c r="A8" s="7"/>
      <c r="B8" s="9" t="s">
        <v>7</v>
      </c>
      <c r="C8" s="9" t="s">
        <v>8</v>
      </c>
      <c r="D8" s="9" t="s">
        <v>9</v>
      </c>
      <c r="E8" s="9" t="s">
        <v>10</v>
      </c>
      <c r="F8" s="9" t="s">
        <v>11</v>
      </c>
      <c r="G8" s="7"/>
    </row>
    <row r="9" spans="1:7" x14ac:dyDescent="0.25">
      <c r="A9" s="10" t="s">
        <v>12</v>
      </c>
      <c r="B9" s="11">
        <f t="shared" ref="B9:G9" si="0">SUM(B10,B18,B28,B38,B48,B58,B62,B71,B75)</f>
        <v>0</v>
      </c>
      <c r="C9" s="11">
        <f t="shared" si="0"/>
        <v>3544810.2</v>
      </c>
      <c r="D9" s="11">
        <f t="shared" si="0"/>
        <v>3544810.2</v>
      </c>
      <c r="E9" s="11">
        <f t="shared" si="0"/>
        <v>908930.73</v>
      </c>
      <c r="F9" s="11">
        <f t="shared" si="0"/>
        <v>887508.73</v>
      </c>
      <c r="G9" s="11">
        <f t="shared" si="0"/>
        <v>2635879.4700000002</v>
      </c>
    </row>
    <row r="10" spans="1:7" x14ac:dyDescent="0.25">
      <c r="A10" s="12" t="s">
        <v>13</v>
      </c>
      <c r="B10" s="11">
        <f t="shared" ref="B10:G10" si="1">SUM(B11:B17)</f>
        <v>0</v>
      </c>
      <c r="C10" s="11">
        <f t="shared" si="1"/>
        <v>1400000</v>
      </c>
      <c r="D10" s="11">
        <f t="shared" si="1"/>
        <v>1400000</v>
      </c>
      <c r="E10" s="11">
        <f t="shared" si="1"/>
        <v>580682.96</v>
      </c>
      <c r="F10" s="11">
        <f t="shared" si="1"/>
        <v>565572.96</v>
      </c>
      <c r="G10" s="11">
        <f t="shared" si="1"/>
        <v>819317.04</v>
      </c>
    </row>
    <row r="11" spans="1:7" x14ac:dyDescent="0.25">
      <c r="A11" s="13" t="s">
        <v>14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f>D11-E11</f>
        <v>0</v>
      </c>
    </row>
    <row r="12" spans="1:7" x14ac:dyDescent="0.25">
      <c r="A12" s="13" t="s">
        <v>15</v>
      </c>
      <c r="B12" s="14">
        <v>0</v>
      </c>
      <c r="C12" s="15">
        <v>1400000</v>
      </c>
      <c r="D12" s="15">
        <v>1400000</v>
      </c>
      <c r="E12" s="15">
        <v>580682.96</v>
      </c>
      <c r="F12" s="15">
        <v>565572.96</v>
      </c>
      <c r="G12" s="14">
        <f t="shared" ref="G12:G17" si="2">D12-E12</f>
        <v>819317.04</v>
      </c>
    </row>
    <row r="13" spans="1:7" x14ac:dyDescent="0.25">
      <c r="A13" s="13" t="s">
        <v>16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f t="shared" si="2"/>
        <v>0</v>
      </c>
    </row>
    <row r="14" spans="1:7" x14ac:dyDescent="0.25">
      <c r="A14" s="13" t="s">
        <v>17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f t="shared" si="2"/>
        <v>0</v>
      </c>
    </row>
    <row r="15" spans="1:7" x14ac:dyDescent="0.25">
      <c r="A15" s="13" t="s">
        <v>18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f t="shared" si="2"/>
        <v>0</v>
      </c>
    </row>
    <row r="16" spans="1:7" x14ac:dyDescent="0.25">
      <c r="A16" s="13" t="s">
        <v>19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f t="shared" si="2"/>
        <v>0</v>
      </c>
    </row>
    <row r="17" spans="1:7" x14ac:dyDescent="0.25">
      <c r="A17" s="13" t="s">
        <v>20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f t="shared" si="2"/>
        <v>0</v>
      </c>
    </row>
    <row r="18" spans="1:7" x14ac:dyDescent="0.25">
      <c r="A18" s="12" t="s">
        <v>21</v>
      </c>
      <c r="B18" s="11">
        <f t="shared" ref="B18:G18" si="3">SUM(B19:B27)</f>
        <v>0</v>
      </c>
      <c r="C18" s="11">
        <f t="shared" si="3"/>
        <v>117000</v>
      </c>
      <c r="D18" s="11">
        <f t="shared" si="3"/>
        <v>117000</v>
      </c>
      <c r="E18" s="11">
        <f t="shared" si="3"/>
        <v>15585.23</v>
      </c>
      <c r="F18" s="11">
        <f t="shared" si="3"/>
        <v>15585.23</v>
      </c>
      <c r="G18" s="11">
        <f t="shared" si="3"/>
        <v>101414.77</v>
      </c>
    </row>
    <row r="19" spans="1:7" x14ac:dyDescent="0.25">
      <c r="A19" s="13" t="s">
        <v>22</v>
      </c>
      <c r="B19" s="14">
        <v>0</v>
      </c>
      <c r="C19" s="15">
        <v>40000</v>
      </c>
      <c r="D19" s="15">
        <v>40000</v>
      </c>
      <c r="E19" s="15">
        <v>0</v>
      </c>
      <c r="F19" s="15">
        <v>0</v>
      </c>
      <c r="G19" s="14">
        <f>D19-E19</f>
        <v>40000</v>
      </c>
    </row>
    <row r="20" spans="1:7" x14ac:dyDescent="0.25">
      <c r="A20" s="13" t="s">
        <v>23</v>
      </c>
      <c r="B20" s="14">
        <v>0</v>
      </c>
      <c r="C20" s="15">
        <v>5000</v>
      </c>
      <c r="D20" s="15">
        <v>5000</v>
      </c>
      <c r="E20" s="15">
        <v>0</v>
      </c>
      <c r="F20" s="15">
        <v>0</v>
      </c>
      <c r="G20" s="14">
        <f t="shared" ref="G20:G27" si="4">D20-E20</f>
        <v>5000</v>
      </c>
    </row>
    <row r="21" spans="1:7" x14ac:dyDescent="0.25">
      <c r="A21" s="13" t="s">
        <v>24</v>
      </c>
      <c r="B21" s="14">
        <v>0</v>
      </c>
      <c r="C21" s="15">
        <v>0</v>
      </c>
      <c r="D21" s="15">
        <v>0</v>
      </c>
      <c r="E21" s="15">
        <v>0</v>
      </c>
      <c r="F21" s="15">
        <v>0</v>
      </c>
      <c r="G21" s="14">
        <f t="shared" si="4"/>
        <v>0</v>
      </c>
    </row>
    <row r="22" spans="1:7" x14ac:dyDescent="0.25">
      <c r="A22" s="13" t="s">
        <v>25</v>
      </c>
      <c r="B22" s="14">
        <v>0</v>
      </c>
      <c r="C22" s="15">
        <v>0</v>
      </c>
      <c r="D22" s="15">
        <v>0</v>
      </c>
      <c r="E22" s="15">
        <v>0</v>
      </c>
      <c r="F22" s="15">
        <v>0</v>
      </c>
      <c r="G22" s="14">
        <f t="shared" si="4"/>
        <v>0</v>
      </c>
    </row>
    <row r="23" spans="1:7" x14ac:dyDescent="0.25">
      <c r="A23" s="13" t="s">
        <v>26</v>
      </c>
      <c r="B23" s="14">
        <v>0</v>
      </c>
      <c r="C23" s="15">
        <v>0</v>
      </c>
      <c r="D23" s="15">
        <v>0</v>
      </c>
      <c r="E23" s="15">
        <v>0</v>
      </c>
      <c r="F23" s="15">
        <v>0</v>
      </c>
      <c r="G23" s="14">
        <f t="shared" si="4"/>
        <v>0</v>
      </c>
    </row>
    <row r="24" spans="1:7" x14ac:dyDescent="0.25">
      <c r="A24" s="13" t="s">
        <v>27</v>
      </c>
      <c r="B24" s="14">
        <v>0</v>
      </c>
      <c r="C24" s="15">
        <v>72000</v>
      </c>
      <c r="D24" s="15">
        <v>72000</v>
      </c>
      <c r="E24" s="15">
        <v>15585.23</v>
      </c>
      <c r="F24" s="15">
        <v>15585.23</v>
      </c>
      <c r="G24" s="14">
        <f t="shared" si="4"/>
        <v>56414.770000000004</v>
      </c>
    </row>
    <row r="25" spans="1:7" x14ac:dyDescent="0.25">
      <c r="A25" s="13" t="s">
        <v>28</v>
      </c>
      <c r="B25" s="14">
        <v>0</v>
      </c>
      <c r="C25" s="15">
        <v>0</v>
      </c>
      <c r="D25" s="15">
        <v>0</v>
      </c>
      <c r="E25" s="15">
        <v>0</v>
      </c>
      <c r="F25" s="15">
        <v>0</v>
      </c>
      <c r="G25" s="14">
        <f t="shared" si="4"/>
        <v>0</v>
      </c>
    </row>
    <row r="26" spans="1:7" x14ac:dyDescent="0.25">
      <c r="A26" s="13" t="s">
        <v>29</v>
      </c>
      <c r="B26" s="14">
        <v>0</v>
      </c>
      <c r="C26" s="15">
        <v>0</v>
      </c>
      <c r="D26" s="15">
        <v>0</v>
      </c>
      <c r="E26" s="15">
        <v>0</v>
      </c>
      <c r="F26" s="15">
        <v>0</v>
      </c>
      <c r="G26" s="14">
        <f t="shared" si="4"/>
        <v>0</v>
      </c>
    </row>
    <row r="27" spans="1:7" x14ac:dyDescent="0.25">
      <c r="A27" s="13" t="s">
        <v>30</v>
      </c>
      <c r="B27" s="14">
        <v>0</v>
      </c>
      <c r="C27" s="15">
        <v>0</v>
      </c>
      <c r="D27" s="15">
        <v>0</v>
      </c>
      <c r="E27" s="15">
        <v>0</v>
      </c>
      <c r="F27" s="15">
        <v>0</v>
      </c>
      <c r="G27" s="14">
        <f t="shared" si="4"/>
        <v>0</v>
      </c>
    </row>
    <row r="28" spans="1:7" x14ac:dyDescent="0.25">
      <c r="A28" s="12" t="s">
        <v>31</v>
      </c>
      <c r="B28" s="11">
        <f t="shared" ref="B28:G28" si="5">SUM(B29:B37)</f>
        <v>0</v>
      </c>
      <c r="C28" s="11">
        <f t="shared" si="5"/>
        <v>1303000</v>
      </c>
      <c r="D28" s="11">
        <f t="shared" si="5"/>
        <v>1303000</v>
      </c>
      <c r="E28" s="11">
        <f t="shared" si="5"/>
        <v>312662.53999999998</v>
      </c>
      <c r="F28" s="11">
        <f t="shared" si="5"/>
        <v>306350.53999999998</v>
      </c>
      <c r="G28" s="11">
        <f t="shared" si="5"/>
        <v>990337.46</v>
      </c>
    </row>
    <row r="29" spans="1:7" x14ac:dyDescent="0.25">
      <c r="A29" s="13" t="s">
        <v>32</v>
      </c>
      <c r="B29" s="14">
        <v>0</v>
      </c>
      <c r="C29" s="15">
        <v>38000</v>
      </c>
      <c r="D29" s="15">
        <v>38000</v>
      </c>
      <c r="E29" s="15">
        <v>8138</v>
      </c>
      <c r="F29" s="15">
        <v>8138</v>
      </c>
      <c r="G29" s="14">
        <f>D29-E29</f>
        <v>29862</v>
      </c>
    </row>
    <row r="30" spans="1:7" x14ac:dyDescent="0.25">
      <c r="A30" s="13" t="s">
        <v>33</v>
      </c>
      <c r="B30" s="14">
        <v>0</v>
      </c>
      <c r="C30" s="15">
        <v>25000</v>
      </c>
      <c r="D30" s="15">
        <v>25000</v>
      </c>
      <c r="E30" s="15">
        <v>0</v>
      </c>
      <c r="F30" s="15">
        <v>0</v>
      </c>
      <c r="G30" s="14">
        <f t="shared" ref="G30:G37" si="6">D30-E30</f>
        <v>25000</v>
      </c>
    </row>
    <row r="31" spans="1:7" x14ac:dyDescent="0.25">
      <c r="A31" s="13" t="s">
        <v>34</v>
      </c>
      <c r="B31" s="14">
        <v>0</v>
      </c>
      <c r="C31" s="15">
        <v>420000</v>
      </c>
      <c r="D31" s="15">
        <v>420000</v>
      </c>
      <c r="E31" s="15">
        <v>43334.1</v>
      </c>
      <c r="F31" s="15">
        <v>41603.1</v>
      </c>
      <c r="G31" s="14">
        <f t="shared" si="6"/>
        <v>376665.9</v>
      </c>
    </row>
    <row r="32" spans="1:7" x14ac:dyDescent="0.25">
      <c r="A32" s="13" t="s">
        <v>35</v>
      </c>
      <c r="B32" s="14">
        <v>0</v>
      </c>
      <c r="C32" s="15">
        <v>252000</v>
      </c>
      <c r="D32" s="15">
        <v>252000</v>
      </c>
      <c r="E32" s="15">
        <v>105456.12</v>
      </c>
      <c r="F32" s="15">
        <v>105456.12</v>
      </c>
      <c r="G32" s="14">
        <f t="shared" si="6"/>
        <v>146543.88</v>
      </c>
    </row>
    <row r="33" spans="1:7" ht="14.45" customHeight="1" x14ac:dyDescent="0.25">
      <c r="A33" s="13" t="s">
        <v>36</v>
      </c>
      <c r="B33" s="14">
        <v>0</v>
      </c>
      <c r="C33" s="15">
        <v>245000</v>
      </c>
      <c r="D33" s="15">
        <v>245000</v>
      </c>
      <c r="E33" s="15">
        <v>61871.88</v>
      </c>
      <c r="F33" s="15">
        <v>61871.88</v>
      </c>
      <c r="G33" s="14">
        <f t="shared" si="6"/>
        <v>183128.12</v>
      </c>
    </row>
    <row r="34" spans="1:7" ht="14.45" customHeight="1" x14ac:dyDescent="0.25">
      <c r="A34" s="13" t="s">
        <v>37</v>
      </c>
      <c r="B34" s="14">
        <v>0</v>
      </c>
      <c r="C34" s="15">
        <v>0</v>
      </c>
      <c r="D34" s="15">
        <v>0</v>
      </c>
      <c r="E34" s="15">
        <v>0</v>
      </c>
      <c r="F34" s="15">
        <v>0</v>
      </c>
      <c r="G34" s="14">
        <f t="shared" si="6"/>
        <v>0</v>
      </c>
    </row>
    <row r="35" spans="1:7" ht="14.45" customHeight="1" x14ac:dyDescent="0.25">
      <c r="A35" s="13" t="s">
        <v>38</v>
      </c>
      <c r="B35" s="14">
        <v>0</v>
      </c>
      <c r="C35" s="15">
        <v>95000</v>
      </c>
      <c r="D35" s="15">
        <v>95000</v>
      </c>
      <c r="E35" s="15">
        <v>11699.64</v>
      </c>
      <c r="F35" s="15">
        <v>10287.64</v>
      </c>
      <c r="G35" s="14">
        <f t="shared" si="6"/>
        <v>83300.36</v>
      </c>
    </row>
    <row r="36" spans="1:7" ht="14.45" customHeight="1" x14ac:dyDescent="0.25">
      <c r="A36" s="13" t="s">
        <v>39</v>
      </c>
      <c r="B36" s="14">
        <v>0</v>
      </c>
      <c r="C36" s="15">
        <v>158000</v>
      </c>
      <c r="D36" s="15">
        <v>158000</v>
      </c>
      <c r="E36" s="15">
        <v>63802.8</v>
      </c>
      <c r="F36" s="15">
        <v>63802.8</v>
      </c>
      <c r="G36" s="14">
        <f t="shared" si="6"/>
        <v>94197.2</v>
      </c>
    </row>
    <row r="37" spans="1:7" ht="14.45" customHeight="1" x14ac:dyDescent="0.25">
      <c r="A37" s="13" t="s">
        <v>40</v>
      </c>
      <c r="B37" s="14">
        <v>0</v>
      </c>
      <c r="C37" s="15">
        <v>70000</v>
      </c>
      <c r="D37" s="15">
        <v>70000</v>
      </c>
      <c r="E37" s="15">
        <v>18360</v>
      </c>
      <c r="F37" s="15">
        <v>15191</v>
      </c>
      <c r="G37" s="14">
        <f t="shared" si="6"/>
        <v>51640</v>
      </c>
    </row>
    <row r="38" spans="1:7" x14ac:dyDescent="0.25">
      <c r="A38" s="12" t="s">
        <v>41</v>
      </c>
      <c r="B38" s="11">
        <f t="shared" ref="B38:G38" si="7">SUM(B39:B47)</f>
        <v>0</v>
      </c>
      <c r="C38" s="11">
        <f t="shared" si="7"/>
        <v>0</v>
      </c>
      <c r="D38" s="11">
        <f t="shared" si="7"/>
        <v>0</v>
      </c>
      <c r="E38" s="11">
        <f t="shared" si="7"/>
        <v>0</v>
      </c>
      <c r="F38" s="11">
        <f t="shared" si="7"/>
        <v>0</v>
      </c>
      <c r="G38" s="11">
        <f t="shared" si="7"/>
        <v>0</v>
      </c>
    </row>
    <row r="39" spans="1:7" x14ac:dyDescent="0.25">
      <c r="A39" s="13" t="s">
        <v>42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f>D39-E39</f>
        <v>0</v>
      </c>
    </row>
    <row r="40" spans="1:7" x14ac:dyDescent="0.25">
      <c r="A40" s="13" t="s">
        <v>43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f t="shared" ref="G40:G47" si="8">D40-E40</f>
        <v>0</v>
      </c>
    </row>
    <row r="41" spans="1:7" x14ac:dyDescent="0.25">
      <c r="A41" s="13" t="s">
        <v>44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f t="shared" si="8"/>
        <v>0</v>
      </c>
    </row>
    <row r="42" spans="1:7" x14ac:dyDescent="0.25">
      <c r="A42" s="13" t="s">
        <v>45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f t="shared" si="8"/>
        <v>0</v>
      </c>
    </row>
    <row r="43" spans="1:7" x14ac:dyDescent="0.25">
      <c r="A43" s="13" t="s">
        <v>46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f t="shared" si="8"/>
        <v>0</v>
      </c>
    </row>
    <row r="44" spans="1:7" x14ac:dyDescent="0.25">
      <c r="A44" s="13" t="s">
        <v>47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f t="shared" si="8"/>
        <v>0</v>
      </c>
    </row>
    <row r="45" spans="1:7" x14ac:dyDescent="0.25">
      <c r="A45" s="13" t="s">
        <v>48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f t="shared" si="8"/>
        <v>0</v>
      </c>
    </row>
    <row r="46" spans="1:7" x14ac:dyDescent="0.25">
      <c r="A46" s="13" t="s">
        <v>49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f t="shared" si="8"/>
        <v>0</v>
      </c>
    </row>
    <row r="47" spans="1:7" x14ac:dyDescent="0.25">
      <c r="A47" s="13" t="s">
        <v>50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f t="shared" si="8"/>
        <v>0</v>
      </c>
    </row>
    <row r="48" spans="1:7" x14ac:dyDescent="0.25">
      <c r="A48" s="12" t="s">
        <v>51</v>
      </c>
      <c r="B48" s="11">
        <f t="shared" ref="B48:G48" si="9">SUM(B49:B57)</f>
        <v>0</v>
      </c>
      <c r="C48" s="11">
        <f t="shared" si="9"/>
        <v>700000</v>
      </c>
      <c r="D48" s="11">
        <f t="shared" si="9"/>
        <v>700000</v>
      </c>
      <c r="E48" s="11">
        <f t="shared" si="9"/>
        <v>0</v>
      </c>
      <c r="F48" s="11">
        <f t="shared" si="9"/>
        <v>0</v>
      </c>
      <c r="G48" s="11">
        <f t="shared" si="9"/>
        <v>700000</v>
      </c>
    </row>
    <row r="49" spans="1:7" x14ac:dyDescent="0.25">
      <c r="A49" s="13" t="s">
        <v>52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f>D49-E49</f>
        <v>0</v>
      </c>
    </row>
    <row r="50" spans="1:7" x14ac:dyDescent="0.25">
      <c r="A50" s="13" t="s">
        <v>53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f t="shared" ref="G50:G57" si="10">D50-E50</f>
        <v>0</v>
      </c>
    </row>
    <row r="51" spans="1:7" x14ac:dyDescent="0.25">
      <c r="A51" s="13" t="s">
        <v>54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f t="shared" si="10"/>
        <v>0</v>
      </c>
    </row>
    <row r="52" spans="1:7" x14ac:dyDescent="0.25">
      <c r="A52" s="13" t="s">
        <v>55</v>
      </c>
      <c r="B52" s="14">
        <v>0</v>
      </c>
      <c r="C52" s="15">
        <v>700000</v>
      </c>
      <c r="D52" s="15">
        <v>700000</v>
      </c>
      <c r="E52" s="14">
        <v>0</v>
      </c>
      <c r="F52" s="14">
        <v>0</v>
      </c>
      <c r="G52" s="14">
        <f t="shared" si="10"/>
        <v>700000</v>
      </c>
    </row>
    <row r="53" spans="1:7" x14ac:dyDescent="0.25">
      <c r="A53" s="13" t="s">
        <v>56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f t="shared" si="10"/>
        <v>0</v>
      </c>
    </row>
    <row r="54" spans="1:7" x14ac:dyDescent="0.25">
      <c r="A54" s="13" t="s">
        <v>57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f t="shared" si="10"/>
        <v>0</v>
      </c>
    </row>
    <row r="55" spans="1:7" x14ac:dyDescent="0.25">
      <c r="A55" s="13" t="s">
        <v>58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f t="shared" si="10"/>
        <v>0</v>
      </c>
    </row>
    <row r="56" spans="1:7" x14ac:dyDescent="0.25">
      <c r="A56" s="13" t="s">
        <v>59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f t="shared" si="10"/>
        <v>0</v>
      </c>
    </row>
    <row r="57" spans="1:7" x14ac:dyDescent="0.25">
      <c r="A57" s="13" t="s">
        <v>60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f t="shared" si="10"/>
        <v>0</v>
      </c>
    </row>
    <row r="58" spans="1:7" x14ac:dyDescent="0.25">
      <c r="A58" s="12" t="s">
        <v>61</v>
      </c>
      <c r="B58" s="11">
        <f t="shared" ref="B58:G58" si="11">SUM(B59:B61)</f>
        <v>0</v>
      </c>
      <c r="C58" s="11">
        <f t="shared" si="11"/>
        <v>0</v>
      </c>
      <c r="D58" s="11">
        <f t="shared" si="11"/>
        <v>0</v>
      </c>
      <c r="E58" s="11">
        <f t="shared" si="11"/>
        <v>0</v>
      </c>
      <c r="F58" s="11">
        <f t="shared" si="11"/>
        <v>0</v>
      </c>
      <c r="G58" s="11">
        <f t="shared" si="11"/>
        <v>0</v>
      </c>
    </row>
    <row r="59" spans="1:7" x14ac:dyDescent="0.25">
      <c r="A59" s="13" t="s">
        <v>62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f>D59-E59</f>
        <v>0</v>
      </c>
    </row>
    <row r="60" spans="1:7" x14ac:dyDescent="0.25">
      <c r="A60" s="13" t="s">
        <v>63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f t="shared" ref="G60:G61" si="12">D60-E60</f>
        <v>0</v>
      </c>
    </row>
    <row r="61" spans="1:7" x14ac:dyDescent="0.25">
      <c r="A61" s="13" t="s">
        <v>64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f t="shared" si="12"/>
        <v>0</v>
      </c>
    </row>
    <row r="62" spans="1:7" x14ac:dyDescent="0.25">
      <c r="A62" s="12" t="s">
        <v>65</v>
      </c>
      <c r="B62" s="11">
        <f t="shared" ref="B62:G62" si="13">SUM(B63:B67,B69:B70)</f>
        <v>0</v>
      </c>
      <c r="C62" s="11">
        <f t="shared" si="13"/>
        <v>24810.2</v>
      </c>
      <c r="D62" s="11">
        <f t="shared" si="13"/>
        <v>24810.2</v>
      </c>
      <c r="E62" s="11">
        <f t="shared" si="13"/>
        <v>0</v>
      </c>
      <c r="F62" s="11">
        <f t="shared" si="13"/>
        <v>0</v>
      </c>
      <c r="G62" s="11">
        <f t="shared" si="13"/>
        <v>24810.2</v>
      </c>
    </row>
    <row r="63" spans="1:7" x14ac:dyDescent="0.25">
      <c r="A63" s="13" t="s">
        <v>66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f>D63-E63</f>
        <v>0</v>
      </c>
    </row>
    <row r="64" spans="1:7" x14ac:dyDescent="0.25">
      <c r="A64" s="13" t="s">
        <v>67</v>
      </c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f t="shared" ref="G64:G70" si="14">D64-E64</f>
        <v>0</v>
      </c>
    </row>
    <row r="65" spans="1:7" x14ac:dyDescent="0.25">
      <c r="A65" s="13" t="s">
        <v>68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f t="shared" si="14"/>
        <v>0</v>
      </c>
    </row>
    <row r="66" spans="1:7" x14ac:dyDescent="0.25">
      <c r="A66" s="13" t="s">
        <v>69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f t="shared" si="14"/>
        <v>0</v>
      </c>
    </row>
    <row r="67" spans="1:7" x14ac:dyDescent="0.25">
      <c r="A67" s="13" t="s">
        <v>70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f t="shared" si="14"/>
        <v>0</v>
      </c>
    </row>
    <row r="68" spans="1:7" x14ac:dyDescent="0.25">
      <c r="A68" s="13" t="s">
        <v>71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f t="shared" si="14"/>
        <v>0</v>
      </c>
    </row>
    <row r="69" spans="1:7" x14ac:dyDescent="0.25">
      <c r="A69" s="13" t="s">
        <v>72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f t="shared" si="14"/>
        <v>0</v>
      </c>
    </row>
    <row r="70" spans="1:7" x14ac:dyDescent="0.25">
      <c r="A70" s="13" t="s">
        <v>73</v>
      </c>
      <c r="B70" s="14">
        <v>0</v>
      </c>
      <c r="C70" s="15">
        <v>24810.2</v>
      </c>
      <c r="D70" s="15">
        <v>24810.2</v>
      </c>
      <c r="E70" s="14">
        <v>0</v>
      </c>
      <c r="F70" s="14">
        <v>0</v>
      </c>
      <c r="G70" s="14">
        <f t="shared" si="14"/>
        <v>24810.2</v>
      </c>
    </row>
    <row r="71" spans="1:7" x14ac:dyDescent="0.25">
      <c r="A71" s="12" t="s">
        <v>74</v>
      </c>
      <c r="B71" s="11">
        <f t="shared" ref="B71:G71" si="15">SUM(B72:B74)</f>
        <v>0</v>
      </c>
      <c r="C71" s="11">
        <f t="shared" si="15"/>
        <v>0</v>
      </c>
      <c r="D71" s="11">
        <f t="shared" si="15"/>
        <v>0</v>
      </c>
      <c r="E71" s="11">
        <f t="shared" si="15"/>
        <v>0</v>
      </c>
      <c r="F71" s="11">
        <f t="shared" si="15"/>
        <v>0</v>
      </c>
      <c r="G71" s="11">
        <f t="shared" si="15"/>
        <v>0</v>
      </c>
    </row>
    <row r="72" spans="1:7" x14ac:dyDescent="0.25">
      <c r="A72" s="13" t="s">
        <v>75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f>D72-E72</f>
        <v>0</v>
      </c>
    </row>
    <row r="73" spans="1:7" x14ac:dyDescent="0.25">
      <c r="A73" s="13" t="s">
        <v>76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f t="shared" ref="G73:G74" si="16">D73-E73</f>
        <v>0</v>
      </c>
    </row>
    <row r="74" spans="1:7" x14ac:dyDescent="0.25">
      <c r="A74" s="13" t="s">
        <v>77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f t="shared" si="16"/>
        <v>0</v>
      </c>
    </row>
    <row r="75" spans="1:7" x14ac:dyDescent="0.25">
      <c r="A75" s="12" t="s">
        <v>78</v>
      </c>
      <c r="B75" s="11">
        <f t="shared" ref="B75:G75" si="17">SUM(B76:B82)</f>
        <v>0</v>
      </c>
      <c r="C75" s="11">
        <f t="shared" si="17"/>
        <v>0</v>
      </c>
      <c r="D75" s="11">
        <f t="shared" si="17"/>
        <v>0</v>
      </c>
      <c r="E75" s="11">
        <f t="shared" si="17"/>
        <v>0</v>
      </c>
      <c r="F75" s="11">
        <f t="shared" si="17"/>
        <v>0</v>
      </c>
      <c r="G75" s="11">
        <f t="shared" si="17"/>
        <v>0</v>
      </c>
    </row>
    <row r="76" spans="1:7" x14ac:dyDescent="0.25">
      <c r="A76" s="13" t="s">
        <v>79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f>D76-E76</f>
        <v>0</v>
      </c>
    </row>
    <row r="77" spans="1:7" x14ac:dyDescent="0.25">
      <c r="A77" s="13" t="s">
        <v>80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f t="shared" ref="G77:G82" si="18">D77-E77</f>
        <v>0</v>
      </c>
    </row>
    <row r="78" spans="1:7" x14ac:dyDescent="0.25">
      <c r="A78" s="13" t="s">
        <v>81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f t="shared" si="18"/>
        <v>0</v>
      </c>
    </row>
    <row r="79" spans="1:7" x14ac:dyDescent="0.25">
      <c r="A79" s="13" t="s">
        <v>82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f t="shared" si="18"/>
        <v>0</v>
      </c>
    </row>
    <row r="80" spans="1:7" x14ac:dyDescent="0.25">
      <c r="A80" s="13" t="s">
        <v>83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f t="shared" si="18"/>
        <v>0</v>
      </c>
    </row>
    <row r="81" spans="1:7" x14ac:dyDescent="0.25">
      <c r="A81" s="13" t="s">
        <v>84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f t="shared" si="18"/>
        <v>0</v>
      </c>
    </row>
    <row r="82" spans="1:7" x14ac:dyDescent="0.25">
      <c r="A82" s="13" t="s">
        <v>85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f t="shared" si="18"/>
        <v>0</v>
      </c>
    </row>
    <row r="83" spans="1:7" x14ac:dyDescent="0.25">
      <c r="A83" s="16"/>
      <c r="B83" s="14"/>
      <c r="C83" s="14"/>
      <c r="D83" s="14"/>
      <c r="E83" s="14"/>
      <c r="F83" s="14"/>
      <c r="G83" s="14"/>
    </row>
    <row r="84" spans="1:7" x14ac:dyDescent="0.25">
      <c r="A84" s="17" t="s">
        <v>86</v>
      </c>
      <c r="B84" s="11">
        <f t="shared" ref="B84:G84" si="19">SUM(B85,B93,B103,B113,B123,B133,B137,B146,B150)</f>
        <v>0</v>
      </c>
      <c r="C84" s="11">
        <f t="shared" si="19"/>
        <v>0</v>
      </c>
      <c r="D84" s="11">
        <f t="shared" si="19"/>
        <v>0</v>
      </c>
      <c r="E84" s="11">
        <f t="shared" si="19"/>
        <v>0</v>
      </c>
      <c r="F84" s="11">
        <f t="shared" si="19"/>
        <v>0</v>
      </c>
      <c r="G84" s="11">
        <f t="shared" si="19"/>
        <v>0</v>
      </c>
    </row>
    <row r="85" spans="1:7" x14ac:dyDescent="0.25">
      <c r="A85" s="12" t="s">
        <v>13</v>
      </c>
      <c r="B85" s="11">
        <f t="shared" ref="B85:G85" si="20">SUM(B86:B92)</f>
        <v>0</v>
      </c>
      <c r="C85" s="11">
        <f t="shared" si="20"/>
        <v>0</v>
      </c>
      <c r="D85" s="11">
        <f t="shared" si="20"/>
        <v>0</v>
      </c>
      <c r="E85" s="11">
        <f t="shared" si="20"/>
        <v>0</v>
      </c>
      <c r="F85" s="11">
        <f t="shared" si="20"/>
        <v>0</v>
      </c>
      <c r="G85" s="11">
        <f t="shared" si="20"/>
        <v>0</v>
      </c>
    </row>
    <row r="86" spans="1:7" x14ac:dyDescent="0.25">
      <c r="A86" s="13" t="s">
        <v>14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f>D86-E86</f>
        <v>0</v>
      </c>
    </row>
    <row r="87" spans="1:7" x14ac:dyDescent="0.25">
      <c r="A87" s="13" t="s">
        <v>15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f t="shared" ref="G87:G92" si="21">D87-E87</f>
        <v>0</v>
      </c>
    </row>
    <row r="88" spans="1:7" x14ac:dyDescent="0.25">
      <c r="A88" s="13" t="s">
        <v>16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f t="shared" si="21"/>
        <v>0</v>
      </c>
    </row>
    <row r="89" spans="1:7" x14ac:dyDescent="0.25">
      <c r="A89" s="13" t="s">
        <v>17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f t="shared" si="21"/>
        <v>0</v>
      </c>
    </row>
    <row r="90" spans="1:7" x14ac:dyDescent="0.25">
      <c r="A90" s="13" t="s">
        <v>18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f t="shared" si="21"/>
        <v>0</v>
      </c>
    </row>
    <row r="91" spans="1:7" x14ac:dyDescent="0.25">
      <c r="A91" s="13" t="s">
        <v>19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f t="shared" si="21"/>
        <v>0</v>
      </c>
    </row>
    <row r="92" spans="1:7" x14ac:dyDescent="0.25">
      <c r="A92" s="13" t="s">
        <v>20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f t="shared" si="21"/>
        <v>0</v>
      </c>
    </row>
    <row r="93" spans="1:7" x14ac:dyDescent="0.25">
      <c r="A93" s="12" t="s">
        <v>21</v>
      </c>
      <c r="B93" s="11">
        <f t="shared" ref="B93:G93" si="22">SUM(B94:B102)</f>
        <v>0</v>
      </c>
      <c r="C93" s="11">
        <f t="shared" si="22"/>
        <v>0</v>
      </c>
      <c r="D93" s="11">
        <f t="shared" si="22"/>
        <v>0</v>
      </c>
      <c r="E93" s="11">
        <f t="shared" si="22"/>
        <v>0</v>
      </c>
      <c r="F93" s="11">
        <f t="shared" si="22"/>
        <v>0</v>
      </c>
      <c r="G93" s="11">
        <f t="shared" si="22"/>
        <v>0</v>
      </c>
    </row>
    <row r="94" spans="1:7" x14ac:dyDescent="0.25">
      <c r="A94" s="13" t="s">
        <v>22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f>D94-E94</f>
        <v>0</v>
      </c>
    </row>
    <row r="95" spans="1:7" x14ac:dyDescent="0.25">
      <c r="A95" s="13" t="s">
        <v>23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f t="shared" ref="G95:G102" si="23">D95-E95</f>
        <v>0</v>
      </c>
    </row>
    <row r="96" spans="1:7" x14ac:dyDescent="0.25">
      <c r="A96" s="13" t="s">
        <v>24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f t="shared" si="23"/>
        <v>0</v>
      </c>
    </row>
    <row r="97" spans="1:7" x14ac:dyDescent="0.25">
      <c r="A97" s="13" t="s">
        <v>25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f t="shared" si="23"/>
        <v>0</v>
      </c>
    </row>
    <row r="98" spans="1:7" x14ac:dyDescent="0.25">
      <c r="A98" s="18" t="s">
        <v>26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f t="shared" si="23"/>
        <v>0</v>
      </c>
    </row>
    <row r="99" spans="1:7" x14ac:dyDescent="0.25">
      <c r="A99" s="13" t="s">
        <v>27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f t="shared" si="23"/>
        <v>0</v>
      </c>
    </row>
    <row r="100" spans="1:7" x14ac:dyDescent="0.25">
      <c r="A100" s="13" t="s">
        <v>28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f t="shared" si="23"/>
        <v>0</v>
      </c>
    </row>
    <row r="101" spans="1:7" x14ac:dyDescent="0.25">
      <c r="A101" s="13" t="s">
        <v>29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f t="shared" si="23"/>
        <v>0</v>
      </c>
    </row>
    <row r="102" spans="1:7" x14ac:dyDescent="0.25">
      <c r="A102" s="13" t="s">
        <v>30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f t="shared" si="23"/>
        <v>0</v>
      </c>
    </row>
    <row r="103" spans="1:7" x14ac:dyDescent="0.25">
      <c r="A103" s="12" t="s">
        <v>31</v>
      </c>
      <c r="B103" s="11">
        <f>SUM(B104:B112)</f>
        <v>0</v>
      </c>
      <c r="C103" s="11">
        <f>SUM(C104:C112)</f>
        <v>0</v>
      </c>
      <c r="D103" s="11">
        <v>0</v>
      </c>
      <c r="E103" s="11">
        <f>SUM(E104:E112)</f>
        <v>0</v>
      </c>
      <c r="F103" s="11">
        <f>SUM(F104:F112)</f>
        <v>0</v>
      </c>
      <c r="G103" s="11">
        <f>SUM(G104:G112)</f>
        <v>0</v>
      </c>
    </row>
    <row r="104" spans="1:7" x14ac:dyDescent="0.25">
      <c r="A104" s="13" t="s">
        <v>32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f>D104-E104</f>
        <v>0</v>
      </c>
    </row>
    <row r="105" spans="1:7" x14ac:dyDescent="0.25">
      <c r="A105" s="13" t="s">
        <v>33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f t="shared" ref="G105:G112" si="24">D105-E105</f>
        <v>0</v>
      </c>
    </row>
    <row r="106" spans="1:7" x14ac:dyDescent="0.25">
      <c r="A106" s="13" t="s">
        <v>34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f t="shared" si="24"/>
        <v>0</v>
      </c>
    </row>
    <row r="107" spans="1:7" x14ac:dyDescent="0.25">
      <c r="A107" s="13" t="s">
        <v>35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f t="shared" si="24"/>
        <v>0</v>
      </c>
    </row>
    <row r="108" spans="1:7" x14ac:dyDescent="0.25">
      <c r="A108" s="13" t="s">
        <v>36</v>
      </c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f t="shared" si="24"/>
        <v>0</v>
      </c>
    </row>
    <row r="109" spans="1:7" x14ac:dyDescent="0.25">
      <c r="A109" s="13" t="s">
        <v>37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f t="shared" si="24"/>
        <v>0</v>
      </c>
    </row>
    <row r="110" spans="1:7" x14ac:dyDescent="0.25">
      <c r="A110" s="13" t="s">
        <v>38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f t="shared" si="24"/>
        <v>0</v>
      </c>
    </row>
    <row r="111" spans="1:7" x14ac:dyDescent="0.25">
      <c r="A111" s="13" t="s">
        <v>39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f t="shared" si="24"/>
        <v>0</v>
      </c>
    </row>
    <row r="112" spans="1:7" x14ac:dyDescent="0.25">
      <c r="A112" s="13" t="s">
        <v>40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f t="shared" si="24"/>
        <v>0</v>
      </c>
    </row>
    <row r="113" spans="1:7" x14ac:dyDescent="0.25">
      <c r="A113" s="12" t="s">
        <v>41</v>
      </c>
      <c r="B113" s="11">
        <f t="shared" ref="B113:G113" si="25">SUM(B114:B122)</f>
        <v>0</v>
      </c>
      <c r="C113" s="11">
        <f t="shared" si="25"/>
        <v>0</v>
      </c>
      <c r="D113" s="11">
        <f t="shared" si="25"/>
        <v>0</v>
      </c>
      <c r="E113" s="11">
        <f t="shared" si="25"/>
        <v>0</v>
      </c>
      <c r="F113" s="11">
        <f t="shared" si="25"/>
        <v>0</v>
      </c>
      <c r="G113" s="11">
        <f t="shared" si="25"/>
        <v>0</v>
      </c>
    </row>
    <row r="114" spans="1:7" x14ac:dyDescent="0.25">
      <c r="A114" s="13" t="s">
        <v>42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f>D114-E114</f>
        <v>0</v>
      </c>
    </row>
    <row r="115" spans="1:7" x14ac:dyDescent="0.25">
      <c r="A115" s="13" t="s">
        <v>43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f t="shared" ref="G115:G122" si="26">D115-E115</f>
        <v>0</v>
      </c>
    </row>
    <row r="116" spans="1:7" x14ac:dyDescent="0.25">
      <c r="A116" s="13" t="s">
        <v>44</v>
      </c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f t="shared" si="26"/>
        <v>0</v>
      </c>
    </row>
    <row r="117" spans="1:7" x14ac:dyDescent="0.25">
      <c r="A117" s="13" t="s">
        <v>45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f t="shared" si="26"/>
        <v>0</v>
      </c>
    </row>
    <row r="118" spans="1:7" x14ac:dyDescent="0.25">
      <c r="A118" s="13" t="s">
        <v>46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f t="shared" si="26"/>
        <v>0</v>
      </c>
    </row>
    <row r="119" spans="1:7" x14ac:dyDescent="0.25">
      <c r="A119" s="13" t="s">
        <v>47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f t="shared" si="26"/>
        <v>0</v>
      </c>
    </row>
    <row r="120" spans="1:7" x14ac:dyDescent="0.25">
      <c r="A120" s="13" t="s">
        <v>48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f t="shared" si="26"/>
        <v>0</v>
      </c>
    </row>
    <row r="121" spans="1:7" x14ac:dyDescent="0.25">
      <c r="A121" s="13" t="s">
        <v>49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f t="shared" si="26"/>
        <v>0</v>
      </c>
    </row>
    <row r="122" spans="1:7" x14ac:dyDescent="0.25">
      <c r="A122" s="13" t="s">
        <v>50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f t="shared" si="26"/>
        <v>0</v>
      </c>
    </row>
    <row r="123" spans="1:7" x14ac:dyDescent="0.25">
      <c r="A123" s="12" t="s">
        <v>51</v>
      </c>
      <c r="B123" s="11">
        <f t="shared" ref="B123:G123" si="27">SUM(B124:B132)</f>
        <v>0</v>
      </c>
      <c r="C123" s="11">
        <f t="shared" si="27"/>
        <v>0</v>
      </c>
      <c r="D123" s="11">
        <f t="shared" si="27"/>
        <v>0</v>
      </c>
      <c r="E123" s="11">
        <f t="shared" si="27"/>
        <v>0</v>
      </c>
      <c r="F123" s="11">
        <f t="shared" si="27"/>
        <v>0</v>
      </c>
      <c r="G123" s="11">
        <f t="shared" si="27"/>
        <v>0</v>
      </c>
    </row>
    <row r="124" spans="1:7" x14ac:dyDescent="0.25">
      <c r="A124" s="13" t="s">
        <v>52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f>D124-E124</f>
        <v>0</v>
      </c>
    </row>
    <row r="125" spans="1:7" x14ac:dyDescent="0.25">
      <c r="A125" s="13" t="s">
        <v>53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f t="shared" ref="G125:G132" si="28">D125-E125</f>
        <v>0</v>
      </c>
    </row>
    <row r="126" spans="1:7" x14ac:dyDescent="0.25">
      <c r="A126" s="13" t="s">
        <v>54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f t="shared" si="28"/>
        <v>0</v>
      </c>
    </row>
    <row r="127" spans="1:7" x14ac:dyDescent="0.25">
      <c r="A127" s="13" t="s">
        <v>55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f t="shared" si="28"/>
        <v>0</v>
      </c>
    </row>
    <row r="128" spans="1:7" x14ac:dyDescent="0.25">
      <c r="A128" s="13" t="s">
        <v>56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f t="shared" si="28"/>
        <v>0</v>
      </c>
    </row>
    <row r="129" spans="1:7" x14ac:dyDescent="0.25">
      <c r="A129" s="13" t="s">
        <v>57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f t="shared" si="28"/>
        <v>0</v>
      </c>
    </row>
    <row r="130" spans="1:7" x14ac:dyDescent="0.25">
      <c r="A130" s="13" t="s">
        <v>58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f t="shared" si="28"/>
        <v>0</v>
      </c>
    </row>
    <row r="131" spans="1:7" x14ac:dyDescent="0.25">
      <c r="A131" s="13" t="s">
        <v>59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f t="shared" si="28"/>
        <v>0</v>
      </c>
    </row>
    <row r="132" spans="1:7" x14ac:dyDescent="0.25">
      <c r="A132" s="13" t="s">
        <v>60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f t="shared" si="28"/>
        <v>0</v>
      </c>
    </row>
    <row r="133" spans="1:7" x14ac:dyDescent="0.25">
      <c r="A133" s="12" t="s">
        <v>61</v>
      </c>
      <c r="B133" s="11">
        <f t="shared" ref="B133:G133" si="29">SUM(B134:B136)</f>
        <v>0</v>
      </c>
      <c r="C133" s="11">
        <f t="shared" si="29"/>
        <v>0</v>
      </c>
      <c r="D133" s="11">
        <f t="shared" si="29"/>
        <v>0</v>
      </c>
      <c r="E133" s="11">
        <f t="shared" si="29"/>
        <v>0</v>
      </c>
      <c r="F133" s="11">
        <f t="shared" si="29"/>
        <v>0</v>
      </c>
      <c r="G133" s="11">
        <f t="shared" si="29"/>
        <v>0</v>
      </c>
    </row>
    <row r="134" spans="1:7" x14ac:dyDescent="0.25">
      <c r="A134" s="13" t="s">
        <v>62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f>D134-E134</f>
        <v>0</v>
      </c>
    </row>
    <row r="135" spans="1:7" x14ac:dyDescent="0.25">
      <c r="A135" s="13" t="s">
        <v>63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f t="shared" ref="G135:G136" si="30">D135-E135</f>
        <v>0</v>
      </c>
    </row>
    <row r="136" spans="1:7" x14ac:dyDescent="0.25">
      <c r="A136" s="13" t="s">
        <v>64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f t="shared" si="30"/>
        <v>0</v>
      </c>
    </row>
    <row r="137" spans="1:7" x14ac:dyDescent="0.25">
      <c r="A137" s="12" t="s">
        <v>65</v>
      </c>
      <c r="B137" s="11">
        <f t="shared" ref="B137:G137" si="31">SUM(B138:B142,B144:B145)</f>
        <v>0</v>
      </c>
      <c r="C137" s="11">
        <f t="shared" si="31"/>
        <v>0</v>
      </c>
      <c r="D137" s="11">
        <f t="shared" si="31"/>
        <v>0</v>
      </c>
      <c r="E137" s="11">
        <f t="shared" si="31"/>
        <v>0</v>
      </c>
      <c r="F137" s="11">
        <f t="shared" si="31"/>
        <v>0</v>
      </c>
      <c r="G137" s="11">
        <f t="shared" si="31"/>
        <v>0</v>
      </c>
    </row>
    <row r="138" spans="1:7" x14ac:dyDescent="0.25">
      <c r="A138" s="13" t="s">
        <v>66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f>D138-E138</f>
        <v>0</v>
      </c>
    </row>
    <row r="139" spans="1:7" x14ac:dyDescent="0.25">
      <c r="A139" s="13" t="s">
        <v>67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f t="shared" ref="G139:G145" si="32">D139-E139</f>
        <v>0</v>
      </c>
    </row>
    <row r="140" spans="1:7" x14ac:dyDescent="0.25">
      <c r="A140" s="13" t="s">
        <v>68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f t="shared" si="32"/>
        <v>0</v>
      </c>
    </row>
    <row r="141" spans="1:7" x14ac:dyDescent="0.25">
      <c r="A141" s="13" t="s">
        <v>69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f t="shared" si="32"/>
        <v>0</v>
      </c>
    </row>
    <row r="142" spans="1:7" x14ac:dyDescent="0.25">
      <c r="A142" s="13" t="s">
        <v>70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f t="shared" si="32"/>
        <v>0</v>
      </c>
    </row>
    <row r="143" spans="1:7" x14ac:dyDescent="0.25">
      <c r="A143" s="13" t="s">
        <v>71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f t="shared" si="32"/>
        <v>0</v>
      </c>
    </row>
    <row r="144" spans="1:7" x14ac:dyDescent="0.25">
      <c r="A144" s="13" t="s">
        <v>72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f t="shared" si="32"/>
        <v>0</v>
      </c>
    </row>
    <row r="145" spans="1:7" x14ac:dyDescent="0.25">
      <c r="A145" s="13" t="s">
        <v>73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f t="shared" si="32"/>
        <v>0</v>
      </c>
    </row>
    <row r="146" spans="1:7" x14ac:dyDescent="0.25">
      <c r="A146" s="12" t="s">
        <v>74</v>
      </c>
      <c r="B146" s="11">
        <f t="shared" ref="B146:G146" si="33">SUM(B147:B149)</f>
        <v>0</v>
      </c>
      <c r="C146" s="11">
        <f t="shared" si="33"/>
        <v>0</v>
      </c>
      <c r="D146" s="11">
        <f t="shared" si="33"/>
        <v>0</v>
      </c>
      <c r="E146" s="11">
        <f t="shared" si="33"/>
        <v>0</v>
      </c>
      <c r="F146" s="11">
        <f t="shared" si="33"/>
        <v>0</v>
      </c>
      <c r="G146" s="11">
        <f t="shared" si="33"/>
        <v>0</v>
      </c>
    </row>
    <row r="147" spans="1:7" x14ac:dyDescent="0.25">
      <c r="A147" s="13" t="s">
        <v>75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f>D147-E147</f>
        <v>0</v>
      </c>
    </row>
    <row r="148" spans="1:7" x14ac:dyDescent="0.25">
      <c r="A148" s="13" t="s">
        <v>76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f t="shared" ref="G148:G149" si="34">D148-E148</f>
        <v>0</v>
      </c>
    </row>
    <row r="149" spans="1:7" x14ac:dyDescent="0.25">
      <c r="A149" s="13" t="s">
        <v>77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f t="shared" si="34"/>
        <v>0</v>
      </c>
    </row>
    <row r="150" spans="1:7" x14ac:dyDescent="0.25">
      <c r="A150" s="12" t="s">
        <v>78</v>
      </c>
      <c r="B150" s="11">
        <f t="shared" ref="B150:G150" si="35">SUM(B151:B157)</f>
        <v>0</v>
      </c>
      <c r="C150" s="11">
        <f t="shared" si="35"/>
        <v>0</v>
      </c>
      <c r="D150" s="11">
        <f t="shared" si="35"/>
        <v>0</v>
      </c>
      <c r="E150" s="11">
        <f t="shared" si="35"/>
        <v>0</v>
      </c>
      <c r="F150" s="11">
        <f t="shared" si="35"/>
        <v>0</v>
      </c>
      <c r="G150" s="11">
        <f t="shared" si="35"/>
        <v>0</v>
      </c>
    </row>
    <row r="151" spans="1:7" x14ac:dyDescent="0.25">
      <c r="A151" s="13" t="s">
        <v>79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f>D151-E151</f>
        <v>0</v>
      </c>
    </row>
    <row r="152" spans="1:7" x14ac:dyDescent="0.25">
      <c r="A152" s="13" t="s">
        <v>80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f t="shared" ref="G152:G157" si="36">D152-E152</f>
        <v>0</v>
      </c>
    </row>
    <row r="153" spans="1:7" x14ac:dyDescent="0.25">
      <c r="A153" s="13" t="s">
        <v>81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f t="shared" si="36"/>
        <v>0</v>
      </c>
    </row>
    <row r="154" spans="1:7" x14ac:dyDescent="0.25">
      <c r="A154" s="18" t="s">
        <v>82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f t="shared" si="36"/>
        <v>0</v>
      </c>
    </row>
    <row r="155" spans="1:7" x14ac:dyDescent="0.25">
      <c r="A155" s="13" t="s">
        <v>83</v>
      </c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f t="shared" si="36"/>
        <v>0</v>
      </c>
    </row>
    <row r="156" spans="1:7" x14ac:dyDescent="0.25">
      <c r="A156" s="13" t="s">
        <v>84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f t="shared" si="36"/>
        <v>0</v>
      </c>
    </row>
    <row r="157" spans="1:7" x14ac:dyDescent="0.25">
      <c r="A157" s="13" t="s">
        <v>85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f t="shared" si="36"/>
        <v>0</v>
      </c>
    </row>
    <row r="158" spans="1:7" x14ac:dyDescent="0.25">
      <c r="A158" s="19"/>
      <c r="B158" s="20"/>
      <c r="C158" s="20"/>
      <c r="D158" s="20"/>
      <c r="E158" s="20"/>
      <c r="F158" s="20"/>
      <c r="G158" s="20"/>
    </row>
    <row r="159" spans="1:7" x14ac:dyDescent="0.25">
      <c r="A159" s="21" t="s">
        <v>87</v>
      </c>
      <c r="B159" s="22">
        <f t="shared" ref="B159:G159" si="37">B9+B84</f>
        <v>0</v>
      </c>
      <c r="C159" s="22">
        <f t="shared" si="37"/>
        <v>3544810.2</v>
      </c>
      <c r="D159" s="22">
        <f t="shared" si="37"/>
        <v>3544810.2</v>
      </c>
      <c r="E159" s="22">
        <f t="shared" si="37"/>
        <v>908930.73</v>
      </c>
      <c r="F159" s="22">
        <f t="shared" si="37"/>
        <v>887508.73</v>
      </c>
      <c r="G159" s="22">
        <f t="shared" si="37"/>
        <v>2635879.4700000002</v>
      </c>
    </row>
    <row r="160" spans="1:7" x14ac:dyDescent="0.25">
      <c r="A160" s="23"/>
      <c r="B160" s="24"/>
      <c r="C160" s="24"/>
      <c r="D160" s="24"/>
      <c r="E160" s="24"/>
      <c r="F160" s="24"/>
      <c r="G160" s="24"/>
    </row>
    <row r="161" spans="1:9" x14ac:dyDescent="0.25">
      <c r="A161" s="25" t="s">
        <v>88</v>
      </c>
      <c r="B161" s="25"/>
      <c r="C161" s="25"/>
      <c r="D161" s="25"/>
      <c r="E161" s="25"/>
      <c r="F161" s="25"/>
      <c r="G161" s="26"/>
    </row>
    <row r="162" spans="1:9" x14ac:dyDescent="0.25">
      <c r="A162" s="26"/>
      <c r="B162" s="26"/>
      <c r="C162" s="26"/>
      <c r="D162" s="26"/>
      <c r="E162" s="26"/>
      <c r="F162" s="26"/>
      <c r="G162" s="26"/>
    </row>
    <row r="163" spans="1:9" x14ac:dyDescent="0.25">
      <c r="A163" s="26"/>
      <c r="B163" s="26"/>
      <c r="C163" s="26"/>
      <c r="D163" s="26"/>
      <c r="E163" s="26"/>
      <c r="F163" s="27"/>
      <c r="G163" s="26"/>
    </row>
    <row r="164" spans="1:9" x14ac:dyDescent="0.25">
      <c r="A164" s="26"/>
      <c r="B164" s="26"/>
      <c r="C164" s="26"/>
      <c r="D164" s="26"/>
      <c r="E164" s="26"/>
      <c r="F164" s="26"/>
      <c r="G164" s="26"/>
    </row>
    <row r="165" spans="1:9" x14ac:dyDescent="0.25">
      <c r="A165" s="28" t="s">
        <v>89</v>
      </c>
      <c r="B165" s="26"/>
      <c r="C165" s="26"/>
      <c r="D165" s="26"/>
      <c r="E165" s="29"/>
      <c r="F165" s="28" t="s">
        <v>90</v>
      </c>
      <c r="G165" s="26"/>
      <c r="H165" s="29"/>
      <c r="I165" s="29"/>
    </row>
    <row r="166" spans="1:9" x14ac:dyDescent="0.25">
      <c r="A166" s="28" t="s">
        <v>91</v>
      </c>
      <c r="B166" s="26"/>
      <c r="C166" s="26"/>
      <c r="D166" s="26"/>
      <c r="E166" s="29"/>
      <c r="F166" s="28" t="s">
        <v>92</v>
      </c>
      <c r="G166" s="26"/>
      <c r="H166" s="29"/>
      <c r="I166" s="29"/>
    </row>
    <row r="167" spans="1:9" x14ac:dyDescent="0.25">
      <c r="A167" s="26"/>
      <c r="B167" s="26"/>
      <c r="C167" s="26"/>
      <c r="D167" s="26"/>
      <c r="E167" s="26"/>
      <c r="F167" s="26"/>
      <c r="G167" s="26"/>
    </row>
  </sheetData>
  <protectedRanges>
    <protectedRange sqref="B84:G84 B9:G9" name="Rango1_2"/>
  </protectedRanges>
  <mergeCells count="4">
    <mergeCell ref="A1:G1"/>
    <mergeCell ref="A7:A8"/>
    <mergeCell ref="B7:F7"/>
    <mergeCell ref="G7:G8"/>
  </mergeCells>
  <dataValidations count="1">
    <dataValidation type="decimal" allowBlank="1" showInputMessage="1" showErrorMessage="1" sqref="C25:D27 C31:F33 C41:D41 C54:D54 C70:D70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43" fitToHeight="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a)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2026-07-15T20:25:19Z</dcterms:created>
  <dcterms:modified xsi:type="dcterms:W3CDTF">2026-07-15T20:25:19Z</dcterms:modified>
</cp:coreProperties>
</file>