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EAI!$A$1:$G$48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P">[2]TOTAL!#REF!</definedName>
    <definedName name="PRESUPUESTAL">[2]TOTAL!#REF!</definedName>
    <definedName name="REPORTO">#REF!</definedName>
    <definedName name="sssss">[1]ECABR!#REF!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G36" i="1"/>
  <c r="G35" i="1" s="1"/>
  <c r="D36" i="1"/>
  <c r="F35" i="1"/>
  <c r="E35" i="1"/>
  <c r="D35" i="1"/>
  <c r="C35" i="1"/>
  <c r="B35" i="1"/>
  <c r="F33" i="1"/>
  <c r="G33" i="1" s="1"/>
  <c r="E33" i="1"/>
  <c r="E32" i="1"/>
  <c r="E38" i="1" s="1"/>
  <c r="G31" i="1"/>
  <c r="D31" i="1"/>
  <c r="G30" i="1"/>
  <c r="D30" i="1"/>
  <c r="E29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G19" i="1" s="1"/>
  <c r="D20" i="1"/>
  <c r="F19" i="1"/>
  <c r="E19" i="1"/>
  <c r="D19" i="1"/>
  <c r="C19" i="1"/>
  <c r="B19" i="1"/>
  <c r="E15" i="1"/>
  <c r="B15" i="1"/>
  <c r="G13" i="1"/>
  <c r="D13" i="1"/>
  <c r="G12" i="1"/>
  <c r="C12" i="1"/>
  <c r="D12" i="1" s="1"/>
  <c r="G11" i="1"/>
  <c r="D11" i="1"/>
  <c r="F10" i="1"/>
  <c r="F15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D32" i="1" l="1"/>
  <c r="C15" i="1"/>
  <c r="D15" i="1" s="1"/>
  <c r="C33" i="1"/>
  <c r="D33" i="1" s="1"/>
  <c r="D29" i="1" s="1"/>
  <c r="D10" i="1"/>
  <c r="F32" i="1"/>
  <c r="G10" i="1"/>
  <c r="G15" i="1" s="1"/>
  <c r="G16" i="1" s="1"/>
  <c r="C29" i="1" l="1"/>
  <c r="C38" i="1"/>
  <c r="D38" i="1" s="1"/>
  <c r="G32" i="1"/>
  <c r="F38" i="1"/>
  <c r="F29" i="1"/>
  <c r="G38" i="1" l="1"/>
  <c r="G39" i="1" s="1"/>
  <c r="G29" i="1"/>
</calcChain>
</file>

<file path=xl/sharedStrings.xml><?xml version="1.0" encoding="utf-8"?>
<sst xmlns="http://schemas.openxmlformats.org/spreadsheetml/2006/main" count="55" uniqueCount="34">
  <si>
    <t>Fideicomiso de Apoyo Compoartido al Consejo de Cuenca Lerma Chapala "FICUENCA"
Estado Analítico de Ingresos
 Del 01 de Enero al 31 de Marzo de 2026  
 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</si>
  <si>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</si>
  <si>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</si>
  <si>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</si>
  <si>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</si>
  <si>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</si>
  <si>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</si>
  <si>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</si>
  <si>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</si>
  <si>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</si>
  <si>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</si>
  <si>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</si>
  <si>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</si>
  <si>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</si>
  <si>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</si>
  <si>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</si>
  <si>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</si>
  <si>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</si>
  <si>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</si>
  <si>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</si>
  <si>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</si>
  <si>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</si>
  <si>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</si>
  <si>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</si>
  <si>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</si>
  <si>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</si>
  <si>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</si>
  <si>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</si>
  <si>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Ingresos excedentes</t>
  </si>
  <si>
    <t>Ingresos de los Entes Públicos de los Poderes Legislativo y Judicial, de los Órganos Autónomos y del Sector Paraestatal o Paramunicipal, así como de las Empresas Públicas del Estado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</si>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</sst>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</cellStyleXfs>
  <cellXfs count="57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left" vertical="top" wrapText="1" indent="1"/>
      <protection locked="0"/>
    </xf>
    <xf numFmtId="165" fontId="3" fillId="0" borderId="4" xfId="1" applyNumberFormat="1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5" fontId="3" fillId="0" borderId="8" xfId="1" applyNumberFormat="1" applyFont="1" applyBorder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 indent="1"/>
    </xf>
    <xf numFmtId="165" fontId="7" fillId="0" borderId="8" xfId="1" applyNumberFormat="1" applyFont="1" applyFill="1" applyBorder="1" applyAlignment="1" applyProtection="1">
      <alignment vertical="top"/>
      <protection locked="0"/>
    </xf>
    <xf numFmtId="165" fontId="6" fillId="0" borderId="8" xfId="1" applyNumberFormat="1" applyFont="1" applyFill="1" applyBorder="1" applyAlignment="1" applyProtection="1">
      <alignment vertical="top"/>
      <protection locked="0"/>
    </xf>
    <xf numFmtId="0" fontId="3" fillId="0" borderId="11" xfId="2" applyFont="1" applyBorder="1" applyAlignment="1" applyProtection="1">
      <alignment vertical="top"/>
      <protection locked="0"/>
    </xf>
    <xf numFmtId="165" fontId="3" fillId="0" borderId="10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left" vertical="top" indent="3"/>
      <protection locked="0"/>
    </xf>
    <xf numFmtId="165" fontId="6" fillId="0" borderId="9" xfId="1" applyNumberFormat="1" applyFont="1" applyBorder="1" applyAlignment="1" applyProtection="1">
      <alignment vertical="top"/>
      <protection locked="0"/>
    </xf>
    <xf numFmtId="165" fontId="6" fillId="0" borderId="6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0" fontId="6" fillId="0" borderId="1" xfId="2" applyFont="1" applyBorder="1" applyAlignment="1" applyProtection="1">
      <alignment vertical="top"/>
      <protection locked="0"/>
    </xf>
    <xf numFmtId="165" fontId="6" fillId="0" borderId="2" xfId="1" applyNumberFormat="1" applyFont="1" applyBorder="1" applyAlignment="1" applyProtection="1">
      <alignment vertical="top"/>
      <protection locked="0"/>
    </xf>
    <xf numFmtId="165" fontId="6" fillId="0" borderId="3" xfId="1" applyNumberFormat="1" applyFont="1" applyBorder="1" applyAlignment="1" applyProtection="1">
      <alignment vertical="top"/>
      <protection locked="0"/>
    </xf>
    <xf numFmtId="165" fontId="4" fillId="0" borderId="5" xfId="1" applyNumberFormat="1" applyFont="1" applyBorder="1" applyAlignment="1" applyProtection="1">
      <alignment vertical="top"/>
      <protection locked="0"/>
    </xf>
    <xf numFmtId="165" fontId="4" fillId="0" borderId="6" xfId="1" applyNumberFormat="1" applyFont="1" applyBorder="1" applyAlignment="1" applyProtection="1">
      <alignment vertical="top"/>
      <protection locked="0"/>
    </xf>
    <xf numFmtId="165" fontId="6" fillId="0" borderId="10" xfId="1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left" vertical="top"/>
    </xf>
    <xf numFmtId="165" fontId="4" fillId="0" borderId="4" xfId="1" applyNumberFormat="1" applyFont="1" applyBorder="1" applyAlignment="1" applyProtection="1">
      <alignment vertical="top"/>
      <protection locked="0"/>
    </xf>
    <xf numFmtId="165" fontId="6" fillId="0" borderId="8" xfId="1" applyNumberFormat="1" applyFont="1" applyBorder="1" applyAlignment="1" applyProtection="1">
      <alignment vertical="top"/>
      <protection locked="0"/>
    </xf>
    <xf numFmtId="0" fontId="4" fillId="0" borderId="11" xfId="2" applyFont="1" applyBorder="1" applyAlignment="1">
      <alignment horizontal="left" vertical="top" wrapText="1"/>
    </xf>
    <xf numFmtId="165" fontId="4" fillId="0" borderId="8" xfId="1" applyNumberFormat="1" applyFont="1" applyBorder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/>
    </xf>
    <xf numFmtId="0" fontId="4" fillId="0" borderId="11" xfId="2" applyFont="1" applyBorder="1" applyAlignment="1">
      <alignment vertical="top"/>
    </xf>
    <xf numFmtId="0" fontId="6" fillId="0" borderId="12" xfId="2" applyFont="1" applyBorder="1" applyAlignment="1">
      <alignment horizontal="left" vertical="top" wrapText="1" indent="1"/>
    </xf>
    <xf numFmtId="165" fontId="4" fillId="0" borderId="10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6" fillId="0" borderId="2" xfId="2" applyFont="1" applyBorder="1" applyAlignment="1" applyProtection="1">
      <alignment vertical="top"/>
      <protection locked="0"/>
    </xf>
    <xf numFmtId="165" fontId="4" fillId="0" borderId="7" xfId="1" applyNumberFormat="1" applyFont="1" applyBorder="1" applyAlignment="1" applyProtection="1">
      <alignment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/>
      <protection locked="0"/>
    </xf>
    <xf numFmtId="0" fontId="2" fillId="2" borderId="3" xfId="2" applyFont="1" applyFill="1" applyBorder="1" applyAlignment="1" applyProtection="1">
      <alignment horizontal="center" vertical="top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2 2" xfId="3"/>
    <cellStyle name="Normal 2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61"/>
  <sheetViews>
    <sheetView showGridLines="0" tabSelected="1" zoomScaleNormal="100" workbookViewId="0">
      <selection activeCell="A53" sqref="A53"/>
    </sheetView>
  </sheetViews>
  <sheetFormatPr baseColWidth="10" defaultColWidth="10.28515625" defaultRowHeight="12.7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53.25" customHeight="1" x14ac:dyDescent="0.25">
      <c r="A1" s="44" t="s">
        <v>0</v>
      </c>
      <c r="B1" s="45"/>
      <c r="C1" s="45"/>
      <c r="D1" s="45"/>
      <c r="E1" s="45"/>
      <c r="F1" s="45"/>
      <c r="G1" s="46"/>
    </row>
    <row r="2" spans="1:7" s="3" customFormat="1" x14ac:dyDescent="0.25">
      <c r="A2" s="2"/>
      <c r="B2" s="47" t="s">
        <v>1</v>
      </c>
      <c r="C2" s="48"/>
      <c r="D2" s="48"/>
      <c r="E2" s="48"/>
      <c r="F2" s="49"/>
      <c r="G2" s="50" t="s">
        <v>2</v>
      </c>
    </row>
    <row r="3" spans="1:7" s="8" customFormat="1" ht="33.75" customHeight="1" x14ac:dyDescent="0.25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51"/>
    </row>
    <row r="4" spans="1:7" x14ac:dyDescent="0.25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7" x14ac:dyDescent="0.25">
      <c r="A5" s="11" t="s">
        <v>10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7" x14ac:dyDescent="0.25">
      <c r="A6" s="9" t="s">
        <v>11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5">
      <c r="A7" s="9" t="s">
        <v>12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5">
      <c r="A8" s="13" t="s">
        <v>13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5">
      <c r="A9" s="11" t="s">
        <v>14</v>
      </c>
      <c r="B9" s="12">
        <v>0</v>
      </c>
      <c r="C9" s="12">
        <v>0</v>
      </c>
      <c r="D9" s="12">
        <f t="shared" si="0"/>
        <v>0</v>
      </c>
      <c r="E9" s="14">
        <v>0</v>
      </c>
      <c r="F9" s="14">
        <v>0</v>
      </c>
      <c r="G9" s="12">
        <f t="shared" si="1"/>
        <v>0</v>
      </c>
    </row>
    <row r="10" spans="1:7" ht="25.5" x14ac:dyDescent="0.25">
      <c r="A10" s="9" t="s">
        <v>15</v>
      </c>
      <c r="B10" s="12">
        <v>0</v>
      </c>
      <c r="C10" s="12">
        <f>1333558.72+4094.83</f>
        <v>1337653.55</v>
      </c>
      <c r="D10" s="12">
        <f>+B10+C10</f>
        <v>1337653.55</v>
      </c>
      <c r="E10" s="15">
        <v>13673.13</v>
      </c>
      <c r="F10" s="15">
        <f>+E10</f>
        <v>13673.13</v>
      </c>
      <c r="G10" s="12">
        <f t="shared" si="1"/>
        <v>13673.13</v>
      </c>
    </row>
    <row r="11" spans="1:7" ht="38.25" x14ac:dyDescent="0.25">
      <c r="A11" s="9" t="s">
        <v>16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5.5" x14ac:dyDescent="0.25">
      <c r="A12" s="9" t="s">
        <v>17</v>
      </c>
      <c r="B12" s="12">
        <v>0</v>
      </c>
      <c r="C12" s="12">
        <f>2150000+50000</f>
        <v>2200000</v>
      </c>
      <c r="D12" s="12">
        <f>+B12+C12</f>
        <v>2200000</v>
      </c>
      <c r="E12" s="12">
        <v>0</v>
      </c>
      <c r="F12" s="12">
        <v>0</v>
      </c>
      <c r="G12" s="12">
        <f t="shared" si="1"/>
        <v>0</v>
      </c>
    </row>
    <row r="13" spans="1:7" x14ac:dyDescent="0.25">
      <c r="A13" s="9" t="s">
        <v>18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5">
      <c r="A14" s="16"/>
      <c r="B14" s="17"/>
      <c r="C14" s="17"/>
      <c r="D14" s="17"/>
      <c r="E14" s="17"/>
      <c r="F14" s="17"/>
      <c r="G14" s="17"/>
    </row>
    <row r="15" spans="1:7" x14ac:dyDescent="0.25">
      <c r="A15" s="18" t="s">
        <v>19</v>
      </c>
      <c r="B15" s="19">
        <f>SUM(B4:B13)</f>
        <v>0</v>
      </c>
      <c r="C15" s="19">
        <f t="shared" ref="C15:G15" si="2">SUM(C4:C13)</f>
        <v>3537653.55</v>
      </c>
      <c r="D15" s="19">
        <f>+B15+C15</f>
        <v>3537653.55</v>
      </c>
      <c r="E15" s="19">
        <f t="shared" si="2"/>
        <v>13673.13</v>
      </c>
      <c r="F15" s="20">
        <f t="shared" si="2"/>
        <v>13673.13</v>
      </c>
      <c r="G15" s="21">
        <f t="shared" si="2"/>
        <v>13673.13</v>
      </c>
    </row>
    <row r="16" spans="1:7" x14ac:dyDescent="0.25">
      <c r="A16" s="22"/>
      <c r="B16" s="23"/>
      <c r="C16" s="23"/>
      <c r="D16" s="24"/>
      <c r="E16" s="25" t="s">
        <v>28</v>
      </c>
      <c r="F16" s="26"/>
      <c r="G16" s="27">
        <f>IF(G15&gt;0,G15,0)</f>
        <v>13673.13</v>
      </c>
    </row>
    <row r="17" spans="1:7" ht="15.75" customHeight="1" x14ac:dyDescent="0.25">
      <c r="A17" s="28"/>
      <c r="B17" s="47" t="s">
        <v>1</v>
      </c>
      <c r="C17" s="48"/>
      <c r="D17" s="48"/>
      <c r="E17" s="48"/>
      <c r="F17" s="49"/>
      <c r="G17" s="50" t="s">
        <v>2</v>
      </c>
    </row>
    <row r="18" spans="1:7" ht="33" customHeight="1" x14ac:dyDescent="0.25">
      <c r="A18" s="29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51"/>
    </row>
    <row r="19" spans="1:7" x14ac:dyDescent="0.25">
      <c r="A19" s="30" t="s">
        <v>20</v>
      </c>
      <c r="B19" s="31">
        <f>SUM(B20:B27)</f>
        <v>0</v>
      </c>
      <c r="C19" s="31">
        <f t="shared" ref="C19:G19" si="3">SUM(C20:C27)</f>
        <v>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</row>
    <row r="20" spans="1:7" x14ac:dyDescent="0.25">
      <c r="A20" s="13" t="s">
        <v>9</v>
      </c>
      <c r="B20" s="32">
        <v>0</v>
      </c>
      <c r="C20" s="32">
        <v>0</v>
      </c>
      <c r="D20" s="32">
        <f>+B20+C20</f>
        <v>0</v>
      </c>
      <c r="E20" s="32">
        <v>0</v>
      </c>
      <c r="F20" s="32">
        <v>0</v>
      </c>
      <c r="G20" s="32">
        <f>+F20-B20</f>
        <v>0</v>
      </c>
    </row>
    <row r="21" spans="1:7" x14ac:dyDescent="0.25">
      <c r="A21" s="13" t="s">
        <v>10</v>
      </c>
      <c r="B21" s="32">
        <v>0</v>
      </c>
      <c r="C21" s="32">
        <v>0</v>
      </c>
      <c r="D21" s="32">
        <f t="shared" ref="D21:D27" si="4">+B21+C21</f>
        <v>0</v>
      </c>
      <c r="E21" s="32">
        <v>0</v>
      </c>
      <c r="F21" s="32">
        <v>0</v>
      </c>
      <c r="G21" s="32">
        <f t="shared" ref="G21:G27" si="5">+F21-B21</f>
        <v>0</v>
      </c>
    </row>
    <row r="22" spans="1:7" x14ac:dyDescent="0.25">
      <c r="A22" s="13" t="s">
        <v>11</v>
      </c>
      <c r="B22" s="32">
        <v>0</v>
      </c>
      <c r="C22" s="32">
        <v>0</v>
      </c>
      <c r="D22" s="32">
        <f t="shared" si="4"/>
        <v>0</v>
      </c>
      <c r="E22" s="32">
        <v>0</v>
      </c>
      <c r="F22" s="32">
        <v>0</v>
      </c>
      <c r="G22" s="32">
        <f t="shared" si="5"/>
        <v>0</v>
      </c>
    </row>
    <row r="23" spans="1:7" x14ac:dyDescent="0.25">
      <c r="A23" s="13" t="s">
        <v>12</v>
      </c>
      <c r="B23" s="32">
        <v>0</v>
      </c>
      <c r="C23" s="32">
        <v>0</v>
      </c>
      <c r="D23" s="32">
        <f t="shared" si="4"/>
        <v>0</v>
      </c>
      <c r="E23" s="32">
        <v>0</v>
      </c>
      <c r="F23" s="32">
        <v>0</v>
      </c>
      <c r="G23" s="32">
        <f t="shared" si="5"/>
        <v>0</v>
      </c>
    </row>
    <row r="24" spans="1:7" ht="14.25" x14ac:dyDescent="0.25">
      <c r="A24" s="13" t="s">
        <v>21</v>
      </c>
      <c r="B24" s="32">
        <v>0</v>
      </c>
      <c r="C24" s="32">
        <v>0</v>
      </c>
      <c r="D24" s="32">
        <f t="shared" si="4"/>
        <v>0</v>
      </c>
      <c r="E24" s="32">
        <v>0</v>
      </c>
      <c r="F24" s="32">
        <v>0</v>
      </c>
      <c r="G24" s="32">
        <f t="shared" si="5"/>
        <v>0</v>
      </c>
    </row>
    <row r="25" spans="1:7" ht="14.25" x14ac:dyDescent="0.25">
      <c r="A25" s="13" t="s">
        <v>22</v>
      </c>
      <c r="B25" s="32">
        <v>0</v>
      </c>
      <c r="C25" s="32">
        <v>0</v>
      </c>
      <c r="D25" s="32">
        <f t="shared" si="4"/>
        <v>0</v>
      </c>
      <c r="E25" s="32">
        <v>0</v>
      </c>
      <c r="F25" s="32">
        <v>0</v>
      </c>
      <c r="G25" s="32">
        <f t="shared" si="5"/>
        <v>0</v>
      </c>
    </row>
    <row r="26" spans="1:7" ht="38.25" x14ac:dyDescent="0.25">
      <c r="A26" s="13" t="s">
        <v>16</v>
      </c>
      <c r="B26" s="32">
        <v>0</v>
      </c>
      <c r="C26" s="32">
        <v>0</v>
      </c>
      <c r="D26" s="32">
        <f t="shared" si="4"/>
        <v>0</v>
      </c>
      <c r="E26" s="32">
        <v>0</v>
      </c>
      <c r="F26" s="32">
        <v>0</v>
      </c>
      <c r="G26" s="32">
        <f t="shared" si="5"/>
        <v>0</v>
      </c>
    </row>
    <row r="27" spans="1:7" ht="25.5" x14ac:dyDescent="0.25">
      <c r="A27" s="13" t="s">
        <v>17</v>
      </c>
      <c r="B27" s="32">
        <v>0</v>
      </c>
      <c r="C27" s="32">
        <v>0</v>
      </c>
      <c r="D27" s="32">
        <f t="shared" si="4"/>
        <v>0</v>
      </c>
      <c r="E27" s="32">
        <v>0</v>
      </c>
      <c r="F27" s="32">
        <v>0</v>
      </c>
      <c r="G27" s="32">
        <f t="shared" si="5"/>
        <v>0</v>
      </c>
    </row>
    <row r="28" spans="1:7" x14ac:dyDescent="0.25">
      <c r="A28" s="13"/>
      <c r="B28" s="32"/>
      <c r="C28" s="32"/>
      <c r="D28" s="32"/>
      <c r="E28" s="32"/>
      <c r="F28" s="32"/>
      <c r="G28" s="32"/>
    </row>
    <row r="29" spans="1:7" ht="51" x14ac:dyDescent="0.25">
      <c r="A29" s="33" t="s">
        <v>29</v>
      </c>
      <c r="B29" s="34">
        <f>SUM(B30:B33)</f>
        <v>0</v>
      </c>
      <c r="C29" s="34">
        <f t="shared" ref="C29:G29" si="6">SUM(C30:C33)</f>
        <v>3537653.55</v>
      </c>
      <c r="D29" s="34">
        <f t="shared" si="6"/>
        <v>3537653.55</v>
      </c>
      <c r="E29" s="34">
        <f t="shared" si="6"/>
        <v>13673.13</v>
      </c>
      <c r="F29" s="34">
        <f t="shared" si="6"/>
        <v>13673.13</v>
      </c>
      <c r="G29" s="34">
        <f t="shared" si="6"/>
        <v>13673.13</v>
      </c>
    </row>
    <row r="30" spans="1:7" x14ac:dyDescent="0.25">
      <c r="A30" s="13" t="s">
        <v>10</v>
      </c>
      <c r="B30" s="32">
        <v>0</v>
      </c>
      <c r="C30" s="32">
        <v>0</v>
      </c>
      <c r="D30" s="32">
        <f>+B30+C30</f>
        <v>0</v>
      </c>
      <c r="E30" s="32">
        <v>0</v>
      </c>
      <c r="F30" s="32">
        <v>0</v>
      </c>
      <c r="G30" s="32">
        <f t="shared" ref="G30:G33" si="7">+F30-B30</f>
        <v>0</v>
      </c>
    </row>
    <row r="31" spans="1:7" x14ac:dyDescent="0.25">
      <c r="A31" s="13" t="s">
        <v>13</v>
      </c>
      <c r="B31" s="32">
        <v>0</v>
      </c>
      <c r="C31" s="32">
        <v>0</v>
      </c>
      <c r="D31" s="32">
        <f t="shared" ref="D31" si="8">+B31+C31</f>
        <v>0</v>
      </c>
      <c r="E31" s="32">
        <v>0</v>
      </c>
      <c r="F31" s="32">
        <v>0</v>
      </c>
      <c r="G31" s="32">
        <f t="shared" si="7"/>
        <v>0</v>
      </c>
    </row>
    <row r="32" spans="1:7" ht="27" x14ac:dyDescent="0.25">
      <c r="A32" s="13" t="s">
        <v>23</v>
      </c>
      <c r="B32" s="32">
        <v>0</v>
      </c>
      <c r="C32" s="32">
        <f>+C10</f>
        <v>1337653.55</v>
      </c>
      <c r="D32" s="32">
        <f>+B32+C32</f>
        <v>1337653.55</v>
      </c>
      <c r="E32" s="32">
        <f>+E10</f>
        <v>13673.13</v>
      </c>
      <c r="F32" s="32">
        <f>+F10</f>
        <v>13673.13</v>
      </c>
      <c r="G32" s="32">
        <f t="shared" si="7"/>
        <v>13673.13</v>
      </c>
    </row>
    <row r="33" spans="1:7" ht="25.5" x14ac:dyDescent="0.25">
      <c r="A33" s="13" t="s">
        <v>17</v>
      </c>
      <c r="B33" s="32">
        <v>0</v>
      </c>
      <c r="C33" s="32">
        <f>+C12</f>
        <v>2200000</v>
      </c>
      <c r="D33" s="32">
        <f>+B33+C33</f>
        <v>2200000</v>
      </c>
      <c r="E33" s="32">
        <f>+E12</f>
        <v>0</v>
      </c>
      <c r="F33" s="32">
        <f>+F12</f>
        <v>0</v>
      </c>
      <c r="G33" s="32">
        <f t="shared" si="7"/>
        <v>0</v>
      </c>
    </row>
    <row r="34" spans="1:7" x14ac:dyDescent="0.25">
      <c r="A34" s="35"/>
      <c r="B34" s="32"/>
      <c r="C34" s="32"/>
      <c r="D34" s="32"/>
      <c r="E34" s="32"/>
      <c r="F34" s="32"/>
      <c r="G34" s="32"/>
    </row>
    <row r="35" spans="1:7" x14ac:dyDescent="0.25">
      <c r="A35" s="36" t="s">
        <v>18</v>
      </c>
      <c r="B35" s="34">
        <f>SUM(B36)</f>
        <v>0</v>
      </c>
      <c r="C35" s="34">
        <f t="shared" ref="C35:G35" si="9">SUM(C36)</f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5">
      <c r="A36" s="13" t="s">
        <v>18</v>
      </c>
      <c r="B36" s="32">
        <v>0</v>
      </c>
      <c r="C36" s="32">
        <v>0</v>
      </c>
      <c r="D36" s="32">
        <f>+B36+C36</f>
        <v>0</v>
      </c>
      <c r="E36" s="32">
        <v>0</v>
      </c>
      <c r="F36" s="32">
        <v>0</v>
      </c>
      <c r="G36" s="32">
        <f>+F36-B36</f>
        <v>0</v>
      </c>
    </row>
    <row r="37" spans="1:7" x14ac:dyDescent="0.25">
      <c r="A37" s="37"/>
      <c r="B37" s="38"/>
      <c r="C37" s="38"/>
      <c r="D37" s="38"/>
      <c r="E37" s="38"/>
      <c r="F37" s="38"/>
      <c r="G37" s="38"/>
    </row>
    <row r="38" spans="1:7" x14ac:dyDescent="0.25">
      <c r="A38" s="39" t="s">
        <v>19</v>
      </c>
      <c r="B38" s="19">
        <f>SUM(B20:B27,B30:B33,B36)</f>
        <v>0</v>
      </c>
      <c r="C38" s="19">
        <f t="shared" ref="C38:G38" si="10">SUM(C20:C27,C30:C33,C36)</f>
        <v>3537653.55</v>
      </c>
      <c r="D38" s="19">
        <f>+B38+C38</f>
        <v>3537653.55</v>
      </c>
      <c r="E38" s="19">
        <f t="shared" si="10"/>
        <v>13673.13</v>
      </c>
      <c r="F38" s="19">
        <f t="shared" si="10"/>
        <v>13673.13</v>
      </c>
      <c r="G38" s="21">
        <f t="shared" si="10"/>
        <v>13673.13</v>
      </c>
    </row>
    <row r="39" spans="1:7" x14ac:dyDescent="0.25">
      <c r="A39" s="40"/>
      <c r="B39" s="23"/>
      <c r="C39" s="23"/>
      <c r="D39" s="23"/>
      <c r="E39" s="25" t="s">
        <v>28</v>
      </c>
      <c r="F39" s="41"/>
      <c r="G39" s="27">
        <f>IF(G38&gt;0,G38,0)</f>
        <v>13673.13</v>
      </c>
    </row>
    <row r="41" spans="1:7" ht="14.25" x14ac:dyDescent="0.25">
      <c r="A41" s="1" t="s">
        <v>24</v>
      </c>
    </row>
    <row r="42" spans="1:7" ht="14.25" x14ac:dyDescent="0.25">
      <c r="A42" s="1" t="s">
        <v>25</v>
      </c>
    </row>
    <row r="43" spans="1:7" ht="30" customHeight="1" x14ac:dyDescent="0.25">
      <c r="A43" s="52" t="s">
        <v>26</v>
      </c>
      <c r="B43" s="52"/>
      <c r="C43" s="52"/>
      <c r="D43" s="52"/>
      <c r="E43" s="52"/>
      <c r="F43" s="52"/>
      <c r="G43" s="52"/>
    </row>
    <row r="44" spans="1:7" x14ac:dyDescent="0.25">
      <c r="A44" s="43" t="s">
        <v>27</v>
      </c>
      <c r="B44" s="43"/>
      <c r="C44" s="43"/>
      <c r="D44" s="43"/>
      <c r="E44" s="43"/>
      <c r="F44" s="43"/>
      <c r="G44" s="43"/>
    </row>
    <row r="47" spans="1:7" x14ac:dyDescent="0.25">
      <c r="A47" s="53" t="s">
        <v>30</v>
      </c>
      <c r="C47" s="55" t="s">
        <v>31</v>
      </c>
      <c r="D47" s="55"/>
      <c r="E47" s="55"/>
      <c r="G47" s="42"/>
    </row>
    <row r="48" spans="1:7" x14ac:dyDescent="0.25">
      <c r="A48" s="54" t="s">
        <v>32</v>
      </c>
      <c r="C48" s="56" t="s">
        <v>33</v>
      </c>
      <c r="D48" s="56"/>
      <c r="E48" s="56"/>
    </row>
    <row r="61" spans="2:7" x14ac:dyDescent="0.25">
      <c r="B61" s="42"/>
      <c r="C61" s="42"/>
      <c r="D61" s="42"/>
      <c r="E61" s="42"/>
      <c r="F61" s="42"/>
      <c r="G61" s="42"/>
    </row>
  </sheetData>
  <sheetProtection formatCells="0" formatColumns="0" formatRows="0" insertRows="0" autoFilter="0"/>
  <mergeCells count="9">
    <mergeCell ref="C47:E47"/>
    <mergeCell ref="C48:E48"/>
    <mergeCell ref="A44:G44"/>
    <mergeCell ref="A1:G1"/>
    <mergeCell ref="B2:F2"/>
    <mergeCell ref="G2:G3"/>
    <mergeCell ref="B17:F17"/>
    <mergeCell ref="G17:G18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2026-04-13T18:12:49Z</dcterms:created>
  <dcterms:modified xsi:type="dcterms:W3CDTF">2026-04-14T16:48:09Z</dcterms:modified>
</cp:coreProperties>
</file>