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-120" yWindow="-120" windowWidth="29040" windowHeight="15840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ESF!$A$1:$F$61</definedName>
  </definedNames>
  <calcPr calcId="125725"/>
  <fileRecoveryPr autoRecover="0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4"/>
  <c r="E42"/>
  <c r="F35"/>
  <c r="F46" s="1"/>
  <c r="E35"/>
  <c r="E46" s="1"/>
  <c r="F30"/>
  <c r="E30"/>
  <c r="F24"/>
  <c r="E24"/>
  <c r="F14"/>
  <c r="F26" s="1"/>
  <c r="E14"/>
  <c r="E26" s="1"/>
  <c r="C26"/>
  <c r="B26"/>
  <c r="C13"/>
  <c r="B13"/>
  <c r="F2"/>
  <c r="E2"/>
  <c r="C2"/>
  <c r="F48" l="1"/>
  <c r="E48"/>
  <c r="C28"/>
  <c r="B28"/>
</calcChain>
</file>

<file path=xl/sharedStrings.xml><?xml version="1.0" encoding="utf-8"?>
<sst xmlns="http://schemas.openxmlformats.org/spreadsheetml/2006/main" count="66" uniqueCount="65">
  <si>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</si>
  <si>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</si>
  <si>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</si>
  <si>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</si>
  <si>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</si>
  <si>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</si>
  <si>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</si>
  <si>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</si>
  <si>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</si>
  <si>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</si>
  <si>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</si>
  <si>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</si>
  <si>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</si>
  <si>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</si>
  <si>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</si>
  <si>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</si>
  <si>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</si>
  <si>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</si>
  <si>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</si>
  <si>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</si>
  <si>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</si>
  <si>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</si>
  <si>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</si>
  <si>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</si>
  <si>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</si>
  <si>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</si>
  <si>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</si>
  <si>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</si>
  <si>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</si>
  <si>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</si>
  <si>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</si>
  <si>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</si>
  <si>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</si>
  <si>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</si>
  <si>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</si>
  <si>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</si>
  <si>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</si>
  <si>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</si>
  <si>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</si>
  <si>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</si>
  <si>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</si>
  <si>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</si>
  <si>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</si>
  <si>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</si>
  <si>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</si>
  <si>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</si>
  <si>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</si>
  <si>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</si>
  <si>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</si>
  <si>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</si>
  <si>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</si>
  <si>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</si>
  <si>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</si>
  <si>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</si>
  <si>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</si>
  <si>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</si>
  <si>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</si>
  <si>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</si>
  <si>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</si>
  <si>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</si>
  <si>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Fideicomiso de Apoyo Operativo al Consejo de Cuenca Lerma Chapala &lt;&lt;FICUENCA&gt;&gt;
Estado de Situación Financiera
Al 30 de Junio del 2025
(Cifras en Pesos)</t>
  </si>
  <si>
    <t>Ing. Marisol Suárez Correa</t>
  </si>
  <si>
    <t>Juan Lara Centeno</t>
  </si>
  <si>
    <t xml:space="preserve">Pesidenta del Comité Técnico </t>
  </si>
  <si>
    <t xml:space="preserve">Dirección de Control y Seguimiento de Fideicomisos </t>
  </si>
</sst>
</file>

<file path=xl/styles.xml><?xml version="1.0" encoding="utf-8"?>
<styleSheet xmlns="http://schemas.openxmlformats.org/spreadsheetml/2006/main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_(* #,##0.00_);_(* \(#,##0.00\);_(* &quot;-&quot;??_);_(@_)"/>
    <numFmt numFmtId="166" formatCode="_-* #,##0_-;\-* #,##0_-;_-* &quot;-&quot;??_-;_-@_-"/>
  </numFmts>
  <fonts count="9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2" applyNumberFormat="1" applyFont="1" applyFill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 applyProtection="1">
      <alignment horizontal="left" vertical="top" wrapText="1" indent="2"/>
      <protection locked="0"/>
    </xf>
    <xf numFmtId="0" fontId="3" fillId="0" borderId="4" xfId="8" applyFont="1" applyBorder="1" applyAlignment="1" applyProtection="1">
      <alignment horizontal="left" vertical="top" wrapText="1" indent="3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center" vertical="top"/>
      <protection locked="0"/>
    </xf>
    <xf numFmtId="0" fontId="2" fillId="0" borderId="4" xfId="8" applyFont="1" applyBorder="1" applyAlignment="1" applyProtection="1">
      <alignment horizontal="left" vertical="top" wrapText="1"/>
      <protection locked="0"/>
    </xf>
    <xf numFmtId="0" fontId="6" fillId="0" borderId="4" xfId="8" applyFont="1" applyBorder="1" applyAlignment="1" applyProtection="1">
      <alignment horizontal="left" vertical="top" wrapText="1" indent="2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horizontal="center"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166" fontId="3" fillId="0" borderId="4" xfId="16" applyNumberFormat="1" applyFont="1" applyFill="1" applyBorder="1" applyAlignment="1" applyProtection="1">
      <alignment horizontal="right" vertical="top" wrapText="1"/>
      <protection locked="0"/>
    </xf>
    <xf numFmtId="166" fontId="3" fillId="0" borderId="4" xfId="16" applyNumberFormat="1" applyFont="1" applyFill="1" applyBorder="1" applyAlignment="1" applyProtection="1">
      <alignment horizontal="center" vertical="top" wrapText="1"/>
      <protection locked="0"/>
    </xf>
    <xf numFmtId="166" fontId="2" fillId="0" borderId="4" xfId="16" applyNumberFormat="1" applyFont="1" applyFill="1" applyBorder="1" applyAlignment="1" applyProtection="1">
      <alignment horizontal="right" vertical="top" wrapText="1"/>
      <protection locked="0"/>
    </xf>
    <xf numFmtId="166" fontId="3" fillId="0" borderId="4" xfId="16" applyNumberFormat="1" applyFont="1" applyBorder="1" applyAlignment="1" applyProtection="1">
      <alignment horizontal="right" vertical="top" wrapText="1"/>
      <protection locked="0"/>
    </xf>
    <xf numFmtId="166" fontId="3" fillId="0" borderId="4" xfId="16" applyNumberFormat="1" applyFont="1" applyBorder="1" applyAlignment="1" applyProtection="1">
      <alignment horizontal="right" vertical="top"/>
      <protection locked="0"/>
    </xf>
    <xf numFmtId="166" fontId="3" fillId="0" borderId="4" xfId="16" applyNumberFormat="1" applyFont="1" applyFill="1" applyBorder="1" applyAlignment="1" applyProtection="1">
      <alignment horizontal="center" vertical="top"/>
      <protection locked="0"/>
    </xf>
    <xf numFmtId="166" fontId="3" fillId="0" borderId="4" xfId="16" applyNumberFormat="1" applyFont="1" applyBorder="1" applyAlignment="1" applyProtection="1">
      <alignment horizontal="center" vertical="top"/>
      <protection locked="0"/>
    </xf>
    <xf numFmtId="166" fontId="2" fillId="0" borderId="4" xfId="16" applyNumberFormat="1" applyFont="1" applyFill="1" applyBorder="1" applyAlignment="1" applyProtection="1">
      <alignment horizontal="right" vertical="top"/>
      <protection locked="0"/>
    </xf>
    <xf numFmtId="166" fontId="3" fillId="0" borderId="0" xfId="16" applyNumberFormat="1" applyFont="1" applyAlignment="1" applyProtection="1">
      <alignment vertical="top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vertical="top"/>
      <protection locked="0"/>
    </xf>
    <xf numFmtId="0" fontId="3" fillId="0" borderId="0" xfId="8" applyFont="1" applyFill="1" applyAlignment="1" applyProtection="1">
      <alignment vertical="top" wrapText="1"/>
      <protection locked="0"/>
    </xf>
    <xf numFmtId="4" fontId="3" fillId="0" borderId="0" xfId="8" applyNumberFormat="1" applyFont="1" applyFill="1" applyAlignment="1" applyProtection="1">
      <alignment vertical="top"/>
      <protection locked="0"/>
    </xf>
    <xf numFmtId="0" fontId="8" fillId="0" borderId="0" xfId="0" applyFont="1" applyFill="1" applyAlignment="1" applyProtection="1">
      <alignment horizontal="center" vertical="center"/>
      <protection locked="0"/>
    </xf>
    <xf numFmtId="0" fontId="1" fillId="0" borderId="0" xfId="8" applyFill="1" applyAlignment="1" applyProtection="1">
      <alignment vertical="top"/>
      <protection locked="0"/>
    </xf>
    <xf numFmtId="0" fontId="8" fillId="0" borderId="0" xfId="0" applyFont="1" applyFill="1" applyAlignment="1" applyProtection="1">
      <alignment horizontal="left"/>
      <protection locked="0"/>
    </xf>
    <xf numFmtId="0" fontId="1" fillId="0" borderId="0" xfId="0" applyFont="1" applyFill="1" applyAlignment="1" applyProtection="1">
      <alignment horizontal="center" vertical="top" wrapText="1"/>
      <protection locked="0"/>
    </xf>
    <xf numFmtId="0" fontId="1" fillId="0" borderId="0" xfId="0" applyFont="1" applyFill="1" applyAlignment="1" applyProtection="1">
      <alignment horizontal="left" vertical="top" wrapText="1"/>
      <protection locked="0"/>
    </xf>
  </cellXfs>
  <cellStyles count="18">
    <cellStyle name="Euro" xfId="1"/>
    <cellStyle name="Millares" xfId="16" builtinId="3"/>
    <cellStyle name="Millares 2" xfId="2"/>
    <cellStyle name="Millares 2 2" xfId="3"/>
    <cellStyle name="Millares 2 3" xfId="4"/>
    <cellStyle name="Millares 3" xfId="5"/>
    <cellStyle name="Millares 4" xfId="17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7"/>
  <sheetViews>
    <sheetView tabSelected="1" zoomScale="120" zoomScaleNormal="120" zoomScaleSheetLayoutView="100" workbookViewId="0">
      <selection activeCell="B63" sqref="B63"/>
    </sheetView>
  </sheetViews>
  <sheetFormatPr baseColWidth="10" defaultColWidth="12" defaultRowHeight="11.25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>
      <c r="A1" s="27" t="s">
        <v>60</v>
      </c>
      <c r="B1" s="28"/>
      <c r="C1" s="28"/>
      <c r="D1" s="28"/>
      <c r="E1" s="28"/>
      <c r="F1" s="29"/>
    </row>
    <row r="2" spans="1:6">
      <c r="A2" s="6" t="s">
        <v>0</v>
      </c>
      <c r="B2" s="6">
        <v>2025</v>
      </c>
      <c r="C2" s="6">
        <f>B2-1</f>
        <v>2024</v>
      </c>
      <c r="D2" s="6" t="s">
        <v>0</v>
      </c>
      <c r="E2" s="6">
        <f>B2</f>
        <v>2025</v>
      </c>
      <c r="F2" s="6">
        <f>E2-1</f>
        <v>2024</v>
      </c>
    </row>
    <row r="3" spans="1:6" s="3" customFormat="1">
      <c r="A3" s="7" t="s">
        <v>1</v>
      </c>
      <c r="B3" s="8"/>
      <c r="C3" s="8"/>
      <c r="D3" s="7" t="s">
        <v>2</v>
      </c>
      <c r="E3" s="8"/>
      <c r="F3" s="8"/>
    </row>
    <row r="4" spans="1:6">
      <c r="A4" s="9" t="s">
        <v>3</v>
      </c>
      <c r="B4" s="8"/>
      <c r="C4" s="8"/>
      <c r="D4" s="9" t="s">
        <v>4</v>
      </c>
      <c r="E4" s="8"/>
      <c r="F4" s="8"/>
    </row>
    <row r="5" spans="1:6">
      <c r="A5" s="10" t="s">
        <v>5</v>
      </c>
      <c r="B5" s="18">
        <v>436087.54</v>
      </c>
      <c r="C5" s="18">
        <v>1273015.4099999999</v>
      </c>
      <c r="D5" s="10" t="s">
        <v>6</v>
      </c>
      <c r="E5" s="18">
        <v>20886</v>
      </c>
      <c r="F5" s="18">
        <v>34524.980000000003</v>
      </c>
    </row>
    <row r="6" spans="1:6">
      <c r="A6" s="10" t="s">
        <v>7</v>
      </c>
      <c r="B6" s="18">
        <v>0</v>
      </c>
      <c r="C6" s="18">
        <v>0</v>
      </c>
      <c r="D6" s="10" t="s">
        <v>8</v>
      </c>
      <c r="E6" s="18">
        <v>0</v>
      </c>
      <c r="F6" s="18">
        <v>0</v>
      </c>
    </row>
    <row r="7" spans="1:6">
      <c r="A7" s="10" t="s">
        <v>9</v>
      </c>
      <c r="B7" s="18">
        <v>0</v>
      </c>
      <c r="C7" s="18">
        <v>0</v>
      </c>
      <c r="D7" s="10" t="s">
        <v>10</v>
      </c>
      <c r="E7" s="18">
        <v>0</v>
      </c>
      <c r="F7" s="22">
        <v>0</v>
      </c>
    </row>
    <row r="8" spans="1:6">
      <c r="A8" s="10" t="s">
        <v>11</v>
      </c>
      <c r="B8" s="18">
        <v>0</v>
      </c>
      <c r="C8" s="18">
        <v>0</v>
      </c>
      <c r="D8" s="10" t="s">
        <v>12</v>
      </c>
      <c r="E8" s="18">
        <v>0</v>
      </c>
      <c r="F8" s="22">
        <v>0</v>
      </c>
    </row>
    <row r="9" spans="1:6">
      <c r="A9" s="10" t="s">
        <v>13</v>
      </c>
      <c r="B9" s="18">
        <v>0</v>
      </c>
      <c r="C9" s="18">
        <v>0</v>
      </c>
      <c r="D9" s="10" t="s">
        <v>14</v>
      </c>
      <c r="E9" s="18">
        <v>0</v>
      </c>
      <c r="F9" s="18">
        <v>0</v>
      </c>
    </row>
    <row r="10" spans="1:6" ht="22.5">
      <c r="A10" s="10" t="s">
        <v>15</v>
      </c>
      <c r="B10" s="18">
        <v>0</v>
      </c>
      <c r="C10" s="18">
        <v>0</v>
      </c>
      <c r="D10" s="10" t="s">
        <v>16</v>
      </c>
      <c r="E10" s="18">
        <v>0</v>
      </c>
      <c r="F10" s="22">
        <v>0</v>
      </c>
    </row>
    <row r="11" spans="1:6">
      <c r="A11" s="10" t="s">
        <v>17</v>
      </c>
      <c r="B11" s="18">
        <v>0</v>
      </c>
      <c r="C11" s="18">
        <v>0</v>
      </c>
      <c r="D11" s="10" t="s">
        <v>18</v>
      </c>
      <c r="E11" s="18">
        <v>0</v>
      </c>
      <c r="F11" s="22">
        <v>0</v>
      </c>
    </row>
    <row r="12" spans="1:6">
      <c r="A12" s="11"/>
      <c r="B12" s="19"/>
      <c r="C12" s="19"/>
      <c r="D12" s="10" t="s">
        <v>19</v>
      </c>
      <c r="E12" s="18">
        <v>0</v>
      </c>
      <c r="F12" s="22">
        <v>0</v>
      </c>
    </row>
    <row r="13" spans="1:6">
      <c r="A13" s="9" t="s">
        <v>20</v>
      </c>
      <c r="B13" s="20">
        <f>SUM(B5:B12)</f>
        <v>436087.54</v>
      </c>
      <c r="C13" s="20">
        <f>SUM(C5:C12)</f>
        <v>1273015.4099999999</v>
      </c>
      <c r="D13" s="11"/>
      <c r="E13" s="23"/>
      <c r="F13" s="24"/>
    </row>
    <row r="14" spans="1:6">
      <c r="A14" s="13"/>
      <c r="B14" s="19"/>
      <c r="C14" s="19"/>
      <c r="D14" s="9" t="s">
        <v>21</v>
      </c>
      <c r="E14" s="25">
        <f>SUM(E5:E13)</f>
        <v>20886</v>
      </c>
      <c r="F14" s="25">
        <f>SUM(F5:F13)</f>
        <v>34524.980000000003</v>
      </c>
    </row>
    <row r="15" spans="1:6">
      <c r="A15" s="9" t="s">
        <v>22</v>
      </c>
      <c r="B15" s="19"/>
      <c r="C15" s="19"/>
      <c r="D15" s="13"/>
      <c r="E15" s="19"/>
      <c r="F15" s="24"/>
    </row>
    <row r="16" spans="1:6">
      <c r="A16" s="10" t="s">
        <v>23</v>
      </c>
      <c r="B16" s="18">
        <v>0</v>
      </c>
      <c r="C16" s="18">
        <v>0</v>
      </c>
      <c r="D16" s="9" t="s">
        <v>24</v>
      </c>
      <c r="E16" s="19"/>
      <c r="F16" s="19"/>
    </row>
    <row r="17" spans="1:6">
      <c r="A17" s="10" t="s">
        <v>25</v>
      </c>
      <c r="B17" s="18">
        <v>0</v>
      </c>
      <c r="C17" s="18">
        <v>0</v>
      </c>
      <c r="D17" s="10" t="s">
        <v>26</v>
      </c>
      <c r="E17" s="18">
        <v>0</v>
      </c>
      <c r="F17" s="22">
        <v>0</v>
      </c>
    </row>
    <row r="18" spans="1:6">
      <c r="A18" s="10" t="s">
        <v>27</v>
      </c>
      <c r="B18" s="18">
        <v>0</v>
      </c>
      <c r="C18" s="18">
        <v>0</v>
      </c>
      <c r="D18" s="10" t="s">
        <v>28</v>
      </c>
      <c r="E18" s="18">
        <v>0</v>
      </c>
      <c r="F18" s="22">
        <v>0</v>
      </c>
    </row>
    <row r="19" spans="1:6">
      <c r="A19" s="10" t="s">
        <v>29</v>
      </c>
      <c r="B19" s="18">
        <v>662937.49</v>
      </c>
      <c r="C19" s="18">
        <v>662937.49</v>
      </c>
      <c r="D19" s="10" t="s">
        <v>30</v>
      </c>
      <c r="E19" s="18">
        <v>0</v>
      </c>
      <c r="F19" s="22">
        <v>0</v>
      </c>
    </row>
    <row r="20" spans="1:6">
      <c r="A20" s="10" t="s">
        <v>31</v>
      </c>
      <c r="B20" s="18">
        <v>0</v>
      </c>
      <c r="C20" s="18">
        <v>0</v>
      </c>
      <c r="D20" s="10" t="s">
        <v>32</v>
      </c>
      <c r="E20" s="18">
        <v>0</v>
      </c>
      <c r="F20" s="22">
        <v>0</v>
      </c>
    </row>
    <row r="21" spans="1:6" ht="22.5">
      <c r="A21" s="10" t="s">
        <v>33</v>
      </c>
      <c r="B21" s="18">
        <v>-348117.83</v>
      </c>
      <c r="C21" s="18">
        <v>-303799.73</v>
      </c>
      <c r="D21" s="10" t="s">
        <v>34</v>
      </c>
      <c r="E21" s="18">
        <v>0</v>
      </c>
      <c r="F21" s="22">
        <v>0</v>
      </c>
    </row>
    <row r="22" spans="1:6">
      <c r="A22" s="10" t="s">
        <v>35</v>
      </c>
      <c r="B22" s="18">
        <v>0</v>
      </c>
      <c r="C22" s="18">
        <v>0</v>
      </c>
      <c r="D22" s="10" t="s">
        <v>36</v>
      </c>
      <c r="E22" s="18">
        <v>0</v>
      </c>
      <c r="F22" s="22">
        <v>0</v>
      </c>
    </row>
    <row r="23" spans="1:6">
      <c r="A23" s="10" t="s">
        <v>37</v>
      </c>
      <c r="B23" s="18">
        <v>0</v>
      </c>
      <c r="C23" s="18">
        <v>0</v>
      </c>
      <c r="D23" s="11"/>
      <c r="E23" s="19"/>
      <c r="F23" s="24"/>
    </row>
    <row r="24" spans="1:6">
      <c r="A24" s="10" t="s">
        <v>38</v>
      </c>
      <c r="B24" s="21">
        <v>0</v>
      </c>
      <c r="C24" s="22">
        <v>0</v>
      </c>
      <c r="D24" s="9" t="s">
        <v>39</v>
      </c>
      <c r="E24" s="20">
        <f>SUM(E17:E23)</f>
        <v>0</v>
      </c>
      <c r="F24" s="20">
        <f>SUM(F17:F23)</f>
        <v>0</v>
      </c>
    </row>
    <row r="25" spans="1:6" s="3" customFormat="1">
      <c r="A25" s="11"/>
      <c r="B25" s="19"/>
      <c r="C25" s="19"/>
      <c r="D25" s="11"/>
      <c r="E25" s="19"/>
      <c r="F25" s="24"/>
    </row>
    <row r="26" spans="1:6">
      <c r="A26" s="9" t="s">
        <v>40</v>
      </c>
      <c r="B26" s="20">
        <f>SUM(B16:B25)</f>
        <v>314819.65999999997</v>
      </c>
      <c r="C26" s="20">
        <f>SUM(C16:C25)</f>
        <v>359137.76</v>
      </c>
      <c r="D26" s="14" t="s">
        <v>41</v>
      </c>
      <c r="E26" s="20">
        <f>+E14+E24</f>
        <v>20886</v>
      </c>
      <c r="F26" s="20">
        <f>+F14+F24</f>
        <v>34524.980000000003</v>
      </c>
    </row>
    <row r="27" spans="1:6">
      <c r="A27" s="13"/>
      <c r="B27" s="19"/>
      <c r="C27" s="19"/>
      <c r="D27" s="13"/>
      <c r="E27" s="19"/>
      <c r="F27" s="24"/>
    </row>
    <row r="28" spans="1:6">
      <c r="A28" s="9" t="s">
        <v>42</v>
      </c>
      <c r="B28" s="20">
        <f>+B13+B26</f>
        <v>750907.2</v>
      </c>
      <c r="C28" s="20">
        <f>+C13+C26</f>
        <v>1632153.17</v>
      </c>
      <c r="D28" s="7" t="s">
        <v>43</v>
      </c>
      <c r="E28" s="19"/>
      <c r="F28" s="19"/>
    </row>
    <row r="29" spans="1:6">
      <c r="A29" s="15"/>
      <c r="B29" s="16"/>
      <c r="C29" s="12"/>
      <c r="D29" s="13"/>
      <c r="E29" s="19"/>
      <c r="F29" s="19"/>
    </row>
    <row r="30" spans="1:6">
      <c r="A30" s="15"/>
      <c r="B30" s="16"/>
      <c r="C30" s="12"/>
      <c r="D30" s="9" t="s">
        <v>44</v>
      </c>
      <c r="E30" s="20">
        <f>SUM(E31:E33)</f>
        <v>0</v>
      </c>
      <c r="F30" s="20">
        <f>SUM(F31:F33)</f>
        <v>0</v>
      </c>
    </row>
    <row r="31" spans="1:6">
      <c r="A31" s="15"/>
      <c r="B31" s="16"/>
      <c r="C31" s="12"/>
      <c r="D31" s="10" t="s">
        <v>45</v>
      </c>
      <c r="E31" s="18">
        <v>0</v>
      </c>
      <c r="F31" s="22">
        <v>0</v>
      </c>
    </row>
    <row r="32" spans="1:6">
      <c r="A32" s="15"/>
      <c r="B32" s="16"/>
      <c r="C32" s="12"/>
      <c r="D32" s="10" t="s">
        <v>46</v>
      </c>
      <c r="E32" s="18">
        <v>0</v>
      </c>
      <c r="F32" s="22">
        <v>0</v>
      </c>
    </row>
    <row r="33" spans="1:6">
      <c r="A33" s="15"/>
      <c r="B33" s="16"/>
      <c r="C33" s="12"/>
      <c r="D33" s="10" t="s">
        <v>47</v>
      </c>
      <c r="E33" s="18">
        <v>0</v>
      </c>
      <c r="F33" s="22">
        <v>0</v>
      </c>
    </row>
    <row r="34" spans="1:6">
      <c r="A34" s="15"/>
      <c r="B34" s="16"/>
      <c r="C34" s="12"/>
      <c r="D34" s="11"/>
      <c r="E34" s="19"/>
      <c r="F34" s="24"/>
    </row>
    <row r="35" spans="1:6">
      <c r="A35" s="15"/>
      <c r="B35" s="16"/>
      <c r="C35" s="12"/>
      <c r="D35" s="9" t="s">
        <v>48</v>
      </c>
      <c r="E35" s="20">
        <f>SUM(E36:E40)</f>
        <v>730021.20000000019</v>
      </c>
      <c r="F35" s="20">
        <f>SUM(F36:F40)</f>
        <v>1597628.1900000002</v>
      </c>
    </row>
    <row r="36" spans="1:6">
      <c r="A36" s="15"/>
      <c r="B36" s="16"/>
      <c r="C36" s="12"/>
      <c r="D36" s="10" t="s">
        <v>49</v>
      </c>
      <c r="E36" s="18">
        <v>-867606.99</v>
      </c>
      <c r="F36" s="22">
        <v>39319.540000000037</v>
      </c>
    </row>
    <row r="37" spans="1:6">
      <c r="A37" s="15"/>
      <c r="B37" s="16"/>
      <c r="C37" s="12"/>
      <c r="D37" s="10" t="s">
        <v>50</v>
      </c>
      <c r="E37" s="18">
        <v>1597628.1900000002</v>
      </c>
      <c r="F37" s="22">
        <v>1554804.6500000001</v>
      </c>
    </row>
    <row r="38" spans="1:6">
      <c r="A38" s="15"/>
      <c r="B38" s="16"/>
      <c r="C38" s="12"/>
      <c r="D38" s="10" t="s">
        <v>51</v>
      </c>
      <c r="E38" s="18">
        <v>0</v>
      </c>
      <c r="F38" s="22">
        <v>0</v>
      </c>
    </row>
    <row r="39" spans="1:6">
      <c r="A39" s="15"/>
      <c r="B39" s="16"/>
      <c r="C39" s="12"/>
      <c r="D39" s="10" t="s">
        <v>52</v>
      </c>
      <c r="E39" s="18">
        <v>0</v>
      </c>
      <c r="F39" s="22">
        <v>0</v>
      </c>
    </row>
    <row r="40" spans="1:6">
      <c r="A40" s="15"/>
      <c r="B40" s="16"/>
      <c r="C40" s="12"/>
      <c r="D40" s="10" t="s">
        <v>53</v>
      </c>
      <c r="E40" s="18">
        <v>0</v>
      </c>
      <c r="F40" s="22">
        <v>3504</v>
      </c>
    </row>
    <row r="41" spans="1:6">
      <c r="A41" s="15"/>
      <c r="B41" s="16"/>
      <c r="C41" s="12"/>
      <c r="D41" s="11"/>
      <c r="E41" s="19"/>
      <c r="F41" s="24"/>
    </row>
    <row r="42" spans="1:6" ht="22.5">
      <c r="A42" s="15"/>
      <c r="B42" s="16"/>
      <c r="C42" s="12"/>
      <c r="D42" s="9" t="s">
        <v>54</v>
      </c>
      <c r="E42" s="20">
        <f>SUM(E43:E44)</f>
        <v>0</v>
      </c>
      <c r="F42" s="20">
        <f>SUM(F43:F44)</f>
        <v>0</v>
      </c>
    </row>
    <row r="43" spans="1:6">
      <c r="A43" s="15"/>
      <c r="B43" s="16"/>
      <c r="C43" s="12"/>
      <c r="D43" s="10" t="s">
        <v>55</v>
      </c>
      <c r="E43" s="18">
        <v>0</v>
      </c>
      <c r="F43" s="22">
        <v>0</v>
      </c>
    </row>
    <row r="44" spans="1:6">
      <c r="A44" s="15"/>
      <c r="B44" s="16"/>
      <c r="C44" s="12"/>
      <c r="D44" s="10" t="s">
        <v>56</v>
      </c>
      <c r="E44" s="18">
        <v>0</v>
      </c>
      <c r="F44" s="22">
        <v>0</v>
      </c>
    </row>
    <row r="45" spans="1:6">
      <c r="A45" s="15"/>
      <c r="B45" s="16"/>
      <c r="C45" s="12"/>
      <c r="D45" s="11"/>
      <c r="E45" s="19"/>
      <c r="F45" s="24"/>
    </row>
    <row r="46" spans="1:6">
      <c r="A46" s="15"/>
      <c r="B46" s="16"/>
      <c r="C46" s="12"/>
      <c r="D46" s="9" t="s">
        <v>57</v>
      </c>
      <c r="E46" s="20">
        <f>+E35+E42</f>
        <v>730021.20000000019</v>
      </c>
      <c r="F46" s="20">
        <f>+F35+F42</f>
        <v>1597628.1900000002</v>
      </c>
    </row>
    <row r="47" spans="1:6">
      <c r="A47" s="15"/>
      <c r="B47" s="16"/>
      <c r="C47" s="12"/>
      <c r="D47" s="13"/>
      <c r="E47" s="19"/>
      <c r="F47" s="24"/>
    </row>
    <row r="48" spans="1:6">
      <c r="A48" s="15"/>
      <c r="B48" s="16"/>
      <c r="C48" s="12"/>
      <c r="D48" s="9" t="s">
        <v>58</v>
      </c>
      <c r="E48" s="20">
        <f>+E26+E46</f>
        <v>750907.20000000019</v>
      </c>
      <c r="F48" s="20">
        <f>+F26+F46</f>
        <v>1632153.1700000002</v>
      </c>
    </row>
    <row r="49" spans="1:6">
      <c r="A49" s="15"/>
      <c r="B49" s="16"/>
      <c r="C49" s="16"/>
      <c r="D49" s="17"/>
      <c r="E49" s="24"/>
      <c r="F49" s="24"/>
    </row>
    <row r="50" spans="1:6">
      <c r="E50" s="26"/>
      <c r="F50" s="26"/>
    </row>
    <row r="51" spans="1:6" ht="12.75">
      <c r="A51" s="5" t="s">
        <v>59</v>
      </c>
    </row>
    <row r="54" spans="1:6">
      <c r="A54" s="31"/>
      <c r="B54" s="31"/>
      <c r="C54" s="32"/>
      <c r="D54" s="32"/>
      <c r="E54" s="32"/>
    </row>
    <row r="55" spans="1:6" s="30" customFormat="1" ht="12.75">
      <c r="A55" s="33" t="s">
        <v>61</v>
      </c>
      <c r="B55" s="34"/>
      <c r="C55" s="34"/>
      <c r="D55" s="35" t="s">
        <v>62</v>
      </c>
      <c r="E55" s="35"/>
    </row>
    <row r="56" spans="1:6" s="30" customFormat="1" ht="12.75">
      <c r="A56" s="36" t="s">
        <v>63</v>
      </c>
      <c r="B56" s="34"/>
      <c r="C56" s="34"/>
      <c r="D56" s="37" t="s">
        <v>64</v>
      </c>
      <c r="E56" s="37"/>
    </row>
    <row r="57" spans="1:6">
      <c r="A57" s="31"/>
      <c r="B57" s="31"/>
      <c r="C57" s="32"/>
      <c r="D57" s="32"/>
      <c r="E57" s="32"/>
    </row>
  </sheetData>
  <sheetProtection formatCells="0" formatColumns="0" formatRows="0" autoFilter="0"/>
  <mergeCells count="3">
    <mergeCell ref="A1:F1"/>
    <mergeCell ref="D55:E55"/>
    <mergeCell ref="D56:E56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  <ignoredErrors>
    <ignoredError sqref="C2:F2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BE8163A0-8364-40AD-8060-1EC1FF3024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cmanceral</cp:lastModifiedBy>
  <cp:revision/>
  <cp:lastPrinted>2025-07-09T17:36:05Z</cp:lastPrinted>
  <dcterms:created xsi:type="dcterms:W3CDTF">2012-12-11T20:26:08Z</dcterms:created>
  <dcterms:modified xsi:type="dcterms:W3CDTF">2025-07-09T17:36:11Z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