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GCP!$A$1:$G$43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D30" i="1" s="1"/>
  <c r="D31" i="1"/>
  <c r="G31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C25" i="1"/>
  <c r="B25" i="1"/>
  <c r="D24" i="1"/>
  <c r="D22" i="1" s="1"/>
  <c r="G23" i="1"/>
  <c r="D23" i="1"/>
  <c r="F22" i="1"/>
  <c r="E22" i="1"/>
  <c r="C22" i="1"/>
  <c r="B22" i="1"/>
  <c r="G21" i="1"/>
  <c r="D21" i="1"/>
  <c r="D20" i="1"/>
  <c r="D18" i="1" s="1"/>
  <c r="G19" i="1"/>
  <c r="D19" i="1"/>
  <c r="F18" i="1"/>
  <c r="E18" i="1"/>
  <c r="C18" i="1"/>
  <c r="B18" i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B9" i="1"/>
  <c r="D8" i="1"/>
  <c r="G8" i="1" s="1"/>
  <c r="F7" i="1"/>
  <c r="F6" i="1" s="1"/>
  <c r="E7" i="1"/>
  <c r="C7" i="1"/>
  <c r="C6" i="1" s="1"/>
  <c r="E6" i="1"/>
  <c r="E10" i="1" s="1"/>
  <c r="E9" i="1" s="1"/>
  <c r="E5" i="1" s="1"/>
  <c r="B6" i="1"/>
  <c r="G22" i="1" l="1"/>
  <c r="G25" i="1"/>
  <c r="D25" i="1"/>
  <c r="G32" i="1"/>
  <c r="G30" i="1" s="1"/>
  <c r="B36" i="1"/>
  <c r="D7" i="1"/>
  <c r="G7" i="1" s="1"/>
  <c r="G6" i="1" s="1"/>
  <c r="B5" i="1"/>
  <c r="G20" i="1"/>
  <c r="G18" i="1" s="1"/>
  <c r="G24" i="1"/>
  <c r="F10" i="1"/>
  <c r="F9" i="1" s="1"/>
  <c r="F5" i="1"/>
  <c r="F36" i="1"/>
  <c r="C10" i="1"/>
  <c r="E36" i="1"/>
  <c r="D6" i="1"/>
  <c r="C9" i="1" l="1"/>
  <c r="D10" i="1"/>
  <c r="G10" i="1" l="1"/>
  <c r="G9" i="1" s="1"/>
  <c r="D9" i="1"/>
  <c r="C36" i="1"/>
  <c r="C5" i="1"/>
  <c r="D36" i="1" l="1"/>
  <c r="D5" i="1"/>
  <c r="G5" i="1"/>
  <c r="G36" i="1"/>
</calcChain>
</file>

<file path=xl/sharedStrings.xml><?xml version="1.0" encoding="utf-8"?>
<sst xmlns="http://schemas.openxmlformats.org/spreadsheetml/2006/main" count="47" uniqueCount="47">
  <si>
    <t xml:space="preserve">
Fideicomiso de Apoyo Operativo al Consejo de Cuenca Lerma Chapala  &lt;&lt;FICUENCA&gt;&gt;
Gasto por Categoría Programática
Del 01 de Enero al 31 de Diciembre de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</si>
  <si>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</si>
  <si>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</si>
  <si>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</si>
  <si>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</si>
  <si>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</si>
  <si>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</si>
  <si>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</si>
  <si>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</si>
  <si>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</si>
  <si>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</si>
  <si>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</si>
  <si>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</si>
  <si>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</si>
  <si>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</si>
  <si>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</si>
  <si>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</si>
  <si>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</si>
  <si>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</si>
  <si>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</si>
  <si>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</si>
  <si>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</si>
  <si>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</si>
  <si>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</si>
  <si>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</si>
  <si>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</si>
  <si>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</si>
  <si>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</si>
  <si>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</si>
  <si>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</si>
  <si>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</si>
  <si>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</si>
  <si>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</si>
  <si>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</si>
  <si>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</si>
  <si>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</si>
  <si>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</si>
  <si>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</si>
  <si>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</si>
  <si>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</si>
  <si>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</si>
  <si>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>C.P. Veronica Negrete Barreto</t>
  </si>
  <si>
    <t>Elaboró</t>
  </si>
  <si>
    <t xml:space="preserve">   Ing. Marisol Suárez Correa   </t>
  </si>
  <si>
    <t>Juan Lara Centeno</t>
  </si>
  <si>
    <t xml:space="preserve"> Dirección de Control y Seguimiento de Fideicomiso</t>
  </si>
  <si>
    <t xml:space="preserve">Presidenta del Comité Técnico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</si>
</sst>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4" fillId="0" borderId="0" xfId="1" applyFont="1" applyProtection="1">
      <protection locked="0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7" fillId="0" borderId="9" xfId="2" applyFont="1" applyBorder="1"/>
    <xf numFmtId="164" fontId="8" fillId="0" borderId="5" xfId="3" applyFont="1" applyBorder="1" applyAlignment="1" applyProtection="1">
      <alignment horizontal="right"/>
      <protection locked="0"/>
    </xf>
    <xf numFmtId="0" fontId="7" fillId="0" borderId="9" xfId="4" applyBorder="1" applyAlignment="1" applyProtection="1">
      <alignment horizontal="left" vertical="top" indent="1"/>
      <protection hidden="1"/>
    </xf>
    <xf numFmtId="165" fontId="6" fillId="0" borderId="5" xfId="5" applyNumberFormat="1" applyFont="1" applyBorder="1" applyProtection="1">
      <protection locked="0"/>
    </xf>
    <xf numFmtId="0" fontId="7" fillId="0" borderId="9" xfId="0" applyFont="1" applyBorder="1" applyAlignment="1">
      <alignment horizontal="left" indent="2"/>
    </xf>
    <xf numFmtId="165" fontId="7" fillId="0" borderId="5" xfId="5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7" fillId="0" borderId="10" xfId="0" applyFont="1" applyBorder="1" applyAlignment="1">
      <alignment horizontal="left"/>
    </xf>
    <xf numFmtId="165" fontId="7" fillId="0" borderId="7" xfId="5" applyNumberFormat="1" applyFont="1" applyBorder="1" applyProtection="1"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165" fontId="6" fillId="0" borderId="7" xfId="5" applyNumberFormat="1" applyFont="1" applyBorder="1" applyProtection="1">
      <protection locked="0"/>
    </xf>
    <xf numFmtId="0" fontId="4" fillId="0" borderId="0" xfId="1" applyFont="1"/>
    <xf numFmtId="3" fontId="4" fillId="0" borderId="0" xfId="1" applyNumberFormat="1" applyFont="1"/>
    <xf numFmtId="3" fontId="4" fillId="0" borderId="0" xfId="1" applyNumberFormat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0" borderId="0" xfId="4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7" fillId="0" borderId="0" xfId="4" applyProtection="1">
      <protection locked="0"/>
    </xf>
    <xf numFmtId="0" fontId="4" fillId="0" borderId="0" xfId="6" applyFont="1" applyProtection="1">
      <protection locked="0"/>
    </xf>
    <xf numFmtId="0" fontId="7" fillId="0" borderId="11" xfId="4" applyBorder="1" applyAlignment="1" applyProtection="1">
      <alignment vertical="top" wrapText="1"/>
      <protection locked="0"/>
    </xf>
    <xf numFmtId="4" fontId="4" fillId="0" borderId="0" xfId="1" applyNumberFormat="1" applyFont="1" applyProtection="1">
      <protection locked="0"/>
    </xf>
    <xf numFmtId="0" fontId="7" fillId="0" borderId="0" xfId="4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7" xfId="2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" fontId="7" fillId="0" borderId="0" xfId="4" applyNumberFormat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</cellXfs>
  <cellStyles count="7">
    <cellStyle name="Millares 2 4 2 2" xfId="3"/>
    <cellStyle name="Millares 2 5" xfId="5"/>
    <cellStyle name="Normal" xfId="0" builtinId="0"/>
    <cellStyle name="Normal 2 2" xfId="4"/>
    <cellStyle name="Normal 2 3 3" xfId="1"/>
    <cellStyle name="Normal 2 4 3" xfId="6"/>
    <cellStyle name="Normal 3 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3/MAYO/EFCyP%2005-23%20ficuenca%20NOHEM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</row>
      </sheetData>
      <sheetData sheetId="17">
        <row r="34">
          <cell r="D34">
            <v>0</v>
          </cell>
          <cell r="E34">
            <v>0</v>
          </cell>
          <cell r="F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3507116.44</v>
          </cell>
          <cell r="E76">
            <v>2183136.1100000003</v>
          </cell>
          <cell r="F76">
            <v>2124169.9700000002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8" tint="0.39997558519241921"/>
    <pageSetUpPr fitToPage="1"/>
  </sheetPr>
  <dimension ref="A1:G49"/>
  <sheetViews>
    <sheetView showGridLines="0" tabSelected="1" zoomScaleNormal="100" zoomScaleSheetLayoutView="90" workbookViewId="0">
      <selection activeCell="A50" sqref="A50"/>
    </sheetView>
  </sheetViews>
  <sheetFormatPr baseColWidth="10" defaultColWidth="12" defaultRowHeight="12.75" x14ac:dyDescent="0.2"/>
  <cols>
    <col min="1" max="1" width="72.83203125" style="1" customWidth="1"/>
    <col min="2" max="2" width="18.33203125" style="1" customWidth="1"/>
    <col min="3" max="3" width="21.83203125" style="1" customWidth="1"/>
    <col min="4" max="4" width="18.33203125" style="1" customWidth="1"/>
    <col min="5" max="7" width="18.33203125" style="27" customWidth="1"/>
    <col min="8" max="16384" width="12" style="1"/>
  </cols>
  <sheetData>
    <row r="1" spans="1:7" ht="71.2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7" ht="20.25" customHeight="1" x14ac:dyDescent="0.2">
      <c r="A2" s="30" t="s">
        <v>1</v>
      </c>
      <c r="B2" s="32" t="s">
        <v>2</v>
      </c>
      <c r="C2" s="33"/>
      <c r="D2" s="33"/>
      <c r="E2" s="33"/>
      <c r="F2" s="34"/>
      <c r="G2" s="35" t="s">
        <v>3</v>
      </c>
    </row>
    <row r="3" spans="1:7" ht="35.25" customHeight="1" x14ac:dyDescent="0.2">
      <c r="A3" s="31"/>
      <c r="B3" s="2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6"/>
    </row>
    <row r="4" spans="1:7" x14ac:dyDescent="0.2">
      <c r="A4" s="5"/>
      <c r="B4" s="6"/>
      <c r="C4" s="6"/>
      <c r="D4" s="6"/>
      <c r="E4" s="6"/>
      <c r="F4" s="6"/>
      <c r="G4" s="6"/>
    </row>
    <row r="5" spans="1:7" x14ac:dyDescent="0.2">
      <c r="A5" s="7" t="s">
        <v>9</v>
      </c>
      <c r="B5" s="8">
        <f t="shared" ref="B5:G5" si="0">+B6+B9+B18+B22+B25+B30+B32+B33+B34</f>
        <v>0</v>
      </c>
      <c r="C5" s="8">
        <f t="shared" si="0"/>
        <v>3507116.44</v>
      </c>
      <c r="D5" s="8">
        <f t="shared" si="0"/>
        <v>3507116.44</v>
      </c>
      <c r="E5" s="8">
        <f t="shared" si="0"/>
        <v>2183136.1100000003</v>
      </c>
      <c r="F5" s="8">
        <f t="shared" si="0"/>
        <v>2124169.9700000002</v>
      </c>
      <c r="G5" s="8">
        <f t="shared" si="0"/>
        <v>1323980.3299999996</v>
      </c>
    </row>
    <row r="6" spans="1:7" x14ac:dyDescent="0.2">
      <c r="A6" s="9" t="s">
        <v>10</v>
      </c>
      <c r="B6" s="10">
        <f t="shared" ref="B6:G6" si="1">SUM(B7:B8)</f>
        <v>0</v>
      </c>
      <c r="C6" s="10">
        <f t="shared" si="1"/>
        <v>0</v>
      </c>
      <c r="D6" s="10">
        <f t="shared" si="1"/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</row>
    <row r="7" spans="1:7" x14ac:dyDescent="0.2">
      <c r="A7" s="11" t="s">
        <v>11</v>
      </c>
      <c r="B7" s="12">
        <v>0</v>
      </c>
      <c r="C7" s="12">
        <f>+'[8]322_ COG_PEGT_CLC_2203'!D34</f>
        <v>0</v>
      </c>
      <c r="D7" s="12">
        <f>B7+C7</f>
        <v>0</v>
      </c>
      <c r="E7" s="12">
        <f>+'[8]322_ COG_PEGT_CLC_2203'!E34</f>
        <v>0</v>
      </c>
      <c r="F7" s="12">
        <f>+'[8]322_ COG_PEGT_CLC_2203'!F34</f>
        <v>0</v>
      </c>
      <c r="G7" s="10">
        <f>D7-E7</f>
        <v>0</v>
      </c>
    </row>
    <row r="8" spans="1:7" x14ac:dyDescent="0.2">
      <c r="A8" s="11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0">
        <f>D8-E8</f>
        <v>0</v>
      </c>
    </row>
    <row r="9" spans="1:7" x14ac:dyDescent="0.2">
      <c r="A9" s="9" t="s">
        <v>13</v>
      </c>
      <c r="B9" s="10">
        <f t="shared" ref="B9:G9" si="2">SUM(B10:B17)</f>
        <v>0</v>
      </c>
      <c r="C9" s="10">
        <f t="shared" si="2"/>
        <v>3507116.44</v>
      </c>
      <c r="D9" s="10">
        <f t="shared" si="2"/>
        <v>3507116.44</v>
      </c>
      <c r="E9" s="10">
        <f t="shared" si="2"/>
        <v>2183136.1100000003</v>
      </c>
      <c r="F9" s="10">
        <f t="shared" si="2"/>
        <v>2124169.9700000002</v>
      </c>
      <c r="G9" s="10">
        <f t="shared" si="2"/>
        <v>1323980.3299999996</v>
      </c>
    </row>
    <row r="10" spans="1:7" x14ac:dyDescent="0.2">
      <c r="A10" s="11" t="s">
        <v>14</v>
      </c>
      <c r="B10" s="12">
        <v>0</v>
      </c>
      <c r="C10" s="12">
        <f>+[9]COG!C76-GCP!C6</f>
        <v>3507116.44</v>
      </c>
      <c r="D10" s="12">
        <f t="shared" ref="D10:D17" si="3">B10+C10</f>
        <v>3507116.44</v>
      </c>
      <c r="E10" s="12">
        <f>+[9]COG!E76-GCP!E6</f>
        <v>2183136.1100000003</v>
      </c>
      <c r="F10" s="12">
        <f>+[9]COG!F76-GCP!F6</f>
        <v>2124169.9700000002</v>
      </c>
      <c r="G10" s="12">
        <f t="shared" ref="G10:G17" si="4">D10-E10</f>
        <v>1323980.3299999996</v>
      </c>
    </row>
    <row r="11" spans="1:7" x14ac:dyDescent="0.2">
      <c r="A11" s="11" t="s">
        <v>15</v>
      </c>
      <c r="B11" s="12">
        <v>0</v>
      </c>
      <c r="C11" s="12">
        <v>0</v>
      </c>
      <c r="D11" s="12">
        <f t="shared" si="3"/>
        <v>0</v>
      </c>
      <c r="E11" s="12">
        <v>0</v>
      </c>
      <c r="F11" s="12">
        <v>0</v>
      </c>
      <c r="G11" s="10">
        <f t="shared" si="4"/>
        <v>0</v>
      </c>
    </row>
    <row r="12" spans="1:7" x14ac:dyDescent="0.2">
      <c r="A12" s="11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0">
        <f t="shared" si="4"/>
        <v>0</v>
      </c>
    </row>
    <row r="13" spans="1:7" x14ac:dyDescent="0.2">
      <c r="A13" s="11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0">
        <f t="shared" si="4"/>
        <v>0</v>
      </c>
    </row>
    <row r="14" spans="1:7" x14ac:dyDescent="0.2">
      <c r="A14" s="11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0">
        <f t="shared" si="4"/>
        <v>0</v>
      </c>
    </row>
    <row r="15" spans="1:7" x14ac:dyDescent="0.2">
      <c r="A15" s="11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0">
        <f t="shared" si="4"/>
        <v>0</v>
      </c>
    </row>
    <row r="16" spans="1:7" x14ac:dyDescent="0.2">
      <c r="A16" s="11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0">
        <f t="shared" si="4"/>
        <v>0</v>
      </c>
    </row>
    <row r="17" spans="1:7" x14ac:dyDescent="0.2">
      <c r="A17" s="11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0">
        <f t="shared" si="4"/>
        <v>0</v>
      </c>
    </row>
    <row r="18" spans="1:7" x14ac:dyDescent="0.2">
      <c r="A18" s="9" t="s">
        <v>22</v>
      </c>
      <c r="B18" s="10">
        <f t="shared" ref="B18:G18" si="5">SUM(B19:B21)</f>
        <v>0</v>
      </c>
      <c r="C18" s="10">
        <f t="shared" si="5"/>
        <v>0</v>
      </c>
      <c r="D18" s="10">
        <f t="shared" si="5"/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</row>
    <row r="19" spans="1:7" x14ac:dyDescent="0.2">
      <c r="A19" s="11" t="s">
        <v>23</v>
      </c>
      <c r="B19" s="12">
        <v>0</v>
      </c>
      <c r="C19" s="12">
        <v>0</v>
      </c>
      <c r="D19" s="12">
        <f>B19+C19</f>
        <v>0</v>
      </c>
      <c r="E19" s="12">
        <v>0</v>
      </c>
      <c r="F19" s="12">
        <v>0</v>
      </c>
      <c r="G19" s="10">
        <f>D19-E19</f>
        <v>0</v>
      </c>
    </row>
    <row r="20" spans="1:7" x14ac:dyDescent="0.2">
      <c r="A20" s="11" t="s">
        <v>24</v>
      </c>
      <c r="B20" s="12">
        <v>0</v>
      </c>
      <c r="C20" s="12">
        <v>0</v>
      </c>
      <c r="D20" s="12">
        <f>B20+C20</f>
        <v>0</v>
      </c>
      <c r="E20" s="12">
        <v>0</v>
      </c>
      <c r="F20" s="12">
        <v>0</v>
      </c>
      <c r="G20" s="10">
        <f>D20-E20</f>
        <v>0</v>
      </c>
    </row>
    <row r="21" spans="1:7" x14ac:dyDescent="0.2">
      <c r="A21" s="11" t="s">
        <v>25</v>
      </c>
      <c r="B21" s="12">
        <v>0</v>
      </c>
      <c r="C21" s="12">
        <v>0</v>
      </c>
      <c r="D21" s="12">
        <f>B21+C21</f>
        <v>0</v>
      </c>
      <c r="E21" s="12">
        <v>0</v>
      </c>
      <c r="F21" s="12">
        <v>0</v>
      </c>
      <c r="G21" s="10">
        <f>D21-E21</f>
        <v>0</v>
      </c>
    </row>
    <row r="22" spans="1:7" x14ac:dyDescent="0.2">
      <c r="A22" s="9" t="s">
        <v>26</v>
      </c>
      <c r="B22" s="10">
        <f t="shared" ref="B22:G22" si="6">SUM(B23:B24)</f>
        <v>0</v>
      </c>
      <c r="C22" s="10">
        <f t="shared" si="6"/>
        <v>0</v>
      </c>
      <c r="D22" s="10">
        <f t="shared" si="6"/>
        <v>0</v>
      </c>
      <c r="E22" s="10">
        <f t="shared" si="6"/>
        <v>0</v>
      </c>
      <c r="F22" s="10">
        <f t="shared" si="6"/>
        <v>0</v>
      </c>
      <c r="G22" s="10">
        <f t="shared" si="6"/>
        <v>0</v>
      </c>
    </row>
    <row r="23" spans="1:7" x14ac:dyDescent="0.2">
      <c r="A23" s="11" t="s">
        <v>27</v>
      </c>
      <c r="B23" s="12">
        <v>0</v>
      </c>
      <c r="C23" s="12">
        <v>0</v>
      </c>
      <c r="D23" s="12">
        <f>B23+C23</f>
        <v>0</v>
      </c>
      <c r="E23" s="12">
        <v>0</v>
      </c>
      <c r="F23" s="12">
        <v>0</v>
      </c>
      <c r="G23" s="10">
        <f>D23-E23</f>
        <v>0</v>
      </c>
    </row>
    <row r="24" spans="1:7" x14ac:dyDescent="0.2">
      <c r="A24" s="11" t="s">
        <v>28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0">
        <f>D24-E24</f>
        <v>0</v>
      </c>
    </row>
    <row r="25" spans="1:7" x14ac:dyDescent="0.2">
      <c r="A25" s="9" t="s">
        <v>29</v>
      </c>
      <c r="B25" s="10">
        <f t="shared" ref="B25:G25" si="7">SUM(B26:B29)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</row>
    <row r="26" spans="1:7" x14ac:dyDescent="0.2">
      <c r="A26" s="11" t="s">
        <v>30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0">
        <f>D26-E26</f>
        <v>0</v>
      </c>
    </row>
    <row r="27" spans="1:7" x14ac:dyDescent="0.2">
      <c r="A27" s="11" t="s">
        <v>31</v>
      </c>
      <c r="B27" s="12">
        <v>0</v>
      </c>
      <c r="C27" s="12">
        <v>0</v>
      </c>
      <c r="D27" s="12">
        <f>B27+C27</f>
        <v>0</v>
      </c>
      <c r="E27" s="12">
        <v>0</v>
      </c>
      <c r="F27" s="12">
        <v>0</v>
      </c>
      <c r="G27" s="10">
        <f>D27-E27</f>
        <v>0</v>
      </c>
    </row>
    <row r="28" spans="1:7" x14ac:dyDescent="0.2">
      <c r="A28" s="11" t="s">
        <v>32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0">
        <f>D28-E28</f>
        <v>0</v>
      </c>
    </row>
    <row r="29" spans="1:7" x14ac:dyDescent="0.2">
      <c r="A29" s="11" t="s">
        <v>33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0">
        <f>D29-E29</f>
        <v>0</v>
      </c>
    </row>
    <row r="30" spans="1:7" x14ac:dyDescent="0.2">
      <c r="A30" s="9" t="s">
        <v>34</v>
      </c>
      <c r="B30" s="10">
        <f t="shared" ref="B30:G30" si="8">SUM(B31:B34)</f>
        <v>0</v>
      </c>
      <c r="C30" s="10">
        <f t="shared" si="8"/>
        <v>0</v>
      </c>
      <c r="D30" s="10">
        <f t="shared" si="8"/>
        <v>0</v>
      </c>
      <c r="E30" s="10">
        <f t="shared" si="8"/>
        <v>0</v>
      </c>
      <c r="F30" s="10">
        <f t="shared" si="8"/>
        <v>0</v>
      </c>
      <c r="G30" s="10">
        <f t="shared" si="8"/>
        <v>0</v>
      </c>
    </row>
    <row r="31" spans="1:7" x14ac:dyDescent="0.2">
      <c r="A31" s="11" t="s">
        <v>35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0">
        <f>D31-E31</f>
        <v>0</v>
      </c>
    </row>
    <row r="32" spans="1:7" x14ac:dyDescent="0.2">
      <c r="A32" s="13" t="s">
        <v>36</v>
      </c>
      <c r="B32" s="12">
        <v>0</v>
      </c>
      <c r="C32" s="12">
        <v>0</v>
      </c>
      <c r="D32" s="10">
        <f>B32+C32</f>
        <v>0</v>
      </c>
      <c r="E32" s="12">
        <v>0</v>
      </c>
      <c r="F32" s="12">
        <v>0</v>
      </c>
      <c r="G32" s="10">
        <f>D32-E32</f>
        <v>0</v>
      </c>
    </row>
    <row r="33" spans="1:7" x14ac:dyDescent="0.2">
      <c r="A33" s="13" t="s">
        <v>37</v>
      </c>
      <c r="B33" s="12">
        <v>0</v>
      </c>
      <c r="C33" s="12">
        <v>0</v>
      </c>
      <c r="D33" s="10">
        <f>B33+C33</f>
        <v>0</v>
      </c>
      <c r="E33" s="12">
        <v>0</v>
      </c>
      <c r="F33" s="12">
        <v>0</v>
      </c>
      <c r="G33" s="10">
        <f>D33-E33</f>
        <v>0</v>
      </c>
    </row>
    <row r="34" spans="1:7" x14ac:dyDescent="0.2">
      <c r="A34" s="13" t="s">
        <v>38</v>
      </c>
      <c r="B34" s="12">
        <v>0</v>
      </c>
      <c r="C34" s="12">
        <v>0</v>
      </c>
      <c r="D34" s="10">
        <f>B34+C34</f>
        <v>0</v>
      </c>
      <c r="E34" s="12">
        <v>0</v>
      </c>
      <c r="F34" s="12">
        <v>0</v>
      </c>
      <c r="G34" s="10">
        <f>D34-E34</f>
        <v>0</v>
      </c>
    </row>
    <row r="35" spans="1:7" x14ac:dyDescent="0.2">
      <c r="A35" s="14"/>
      <c r="B35" s="15"/>
      <c r="C35" s="15"/>
      <c r="D35" s="15"/>
      <c r="E35" s="15"/>
      <c r="F35" s="15"/>
      <c r="G35" s="15"/>
    </row>
    <row r="36" spans="1:7" x14ac:dyDescent="0.2">
      <c r="A36" s="16" t="s">
        <v>39</v>
      </c>
      <c r="B36" s="17">
        <f t="shared" ref="B36:G36" si="9">+B6+B9+B18+B22+B25+B30</f>
        <v>0</v>
      </c>
      <c r="C36" s="17">
        <f t="shared" si="9"/>
        <v>3507116.44</v>
      </c>
      <c r="D36" s="17">
        <f t="shared" si="9"/>
        <v>3507116.44</v>
      </c>
      <c r="E36" s="17">
        <f t="shared" si="9"/>
        <v>2183136.1100000003</v>
      </c>
      <c r="F36" s="17">
        <f t="shared" si="9"/>
        <v>2124169.9700000002</v>
      </c>
      <c r="G36" s="17">
        <f t="shared" si="9"/>
        <v>1323980.3299999996</v>
      </c>
    </row>
    <row r="37" spans="1:7" x14ac:dyDescent="0.2">
      <c r="A37" s="1" t="s">
        <v>40</v>
      </c>
      <c r="B37" s="18"/>
      <c r="C37" s="18"/>
      <c r="D37" s="18"/>
      <c r="E37" s="18"/>
      <c r="F37" s="18"/>
      <c r="G37" s="19"/>
    </row>
    <row r="38" spans="1:7" x14ac:dyDescent="0.2">
      <c r="B38" s="20"/>
      <c r="C38" s="20"/>
      <c r="D38" s="20"/>
      <c r="E38" s="20"/>
      <c r="F38" s="20"/>
      <c r="G38" s="20"/>
    </row>
    <row r="41" spans="1:7" x14ac:dyDescent="0.2">
      <c r="A41" s="37"/>
      <c r="B41" s="37"/>
      <c r="C41" s="37"/>
      <c r="D41" s="37"/>
      <c r="E41" s="37"/>
      <c r="F41" s="37"/>
      <c r="G41" s="37"/>
    </row>
    <row r="42" spans="1:7" s="24" customFormat="1" x14ac:dyDescent="0.2">
      <c r="A42" s="21" t="s">
        <v>43</v>
      </c>
      <c r="B42" s="22"/>
      <c r="C42" s="41" t="s">
        <v>44</v>
      </c>
      <c r="D42" s="41"/>
      <c r="E42" s="41"/>
      <c r="F42" s="23"/>
    </row>
    <row r="43" spans="1:7" s="24" customFormat="1" ht="14.25" customHeight="1" x14ac:dyDescent="0.2">
      <c r="A43" s="42" t="s">
        <v>46</v>
      </c>
      <c r="B43" s="23"/>
      <c r="C43" s="29" t="s">
        <v>45</v>
      </c>
      <c r="D43" s="29"/>
      <c r="E43" s="29"/>
      <c r="F43" s="23"/>
    </row>
    <row r="44" spans="1:7" s="25" customFormat="1" ht="12.75" customHeight="1" x14ac:dyDescent="0.2">
      <c r="A44" s="29"/>
      <c r="B44" s="29"/>
      <c r="C44" s="29"/>
      <c r="D44" s="23"/>
    </row>
    <row r="45" spans="1:7" s="25" customFormat="1" x14ac:dyDescent="0.2"/>
    <row r="46" spans="1:7" hidden="1" x14ac:dyDescent="0.2">
      <c r="A46" s="26"/>
    </row>
    <row r="47" spans="1:7" hidden="1" x14ac:dyDescent="0.2">
      <c r="A47" s="28" t="s">
        <v>41</v>
      </c>
    </row>
    <row r="48" spans="1:7" hidden="1" x14ac:dyDescent="0.2">
      <c r="A48" s="28" t="s">
        <v>42</v>
      </c>
    </row>
    <row r="49" hidden="1" x14ac:dyDescent="0.2"/>
  </sheetData>
  <sheetProtection formatCells="0" formatColumns="0" formatRows="0" autoFilter="0"/>
  <protectedRanges>
    <protectedRange sqref="A36:G36 B37:G38 A38:A44 B39 B50:G65511 B40:G49 A46:A65511" name="Rango1"/>
    <protectedRange sqref="B4:G4" name="Rango1_2_2"/>
    <protectedRange sqref="B5:G5" name="Rango1_2_2_1"/>
  </protectedRanges>
  <mergeCells count="8">
    <mergeCell ref="A44:C44"/>
    <mergeCell ref="A1:G1"/>
    <mergeCell ref="A2:A3"/>
    <mergeCell ref="B2:F2"/>
    <mergeCell ref="G2:G3"/>
    <mergeCell ref="A41:G41"/>
    <mergeCell ref="C42:E42"/>
    <mergeCell ref="C43:E43"/>
  </mergeCells>
  <printOptions horizontalCentered="1"/>
  <pageMargins left="0.78740157480314965" right="0.59055118110236227" top="0.78740157480314965" bottom="0.78740157480314965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2026-01-13T21:43:15Z</dcterms:created>
  <dcterms:modified xsi:type="dcterms:W3CDTF">2026-01-14T17:11:42Z</dcterms:modified>
</cp:coreProperties>
</file>