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SEVAC 2DO TRIMESTRE\"/>
    </mc:Choice>
  </mc:AlternateContent>
  <xr:revisionPtr revIDLastSave="0" documentId="8_{D5DC6054-33DC-4C76-817E-44ACA7013BA8}" xr6:coauthVersionLast="47" xr6:coauthVersionMax="47" xr10:uidLastSave="{00000000-0000-0000-0000-000000000000}"/>
  <bookViews>
    <workbookView xWindow="-120" yWindow="-120" windowWidth="20730" windowHeight="11040" xr2:uid="{26A0E36B-4437-4349-8578-8A1294EC8002}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E52" i="1"/>
  <c r="E51" i="1"/>
  <c r="E50" i="1"/>
  <c r="E49" i="1"/>
  <c r="E48" i="1"/>
  <c r="E47" i="1"/>
  <c r="E46" i="1"/>
  <c r="E43" i="1" s="1"/>
  <c r="H45" i="1"/>
  <c r="E45" i="1"/>
  <c r="E44" i="1"/>
  <c r="H43" i="1"/>
  <c r="G43" i="1"/>
  <c r="F43" i="1"/>
  <c r="D43" i="1"/>
  <c r="C43" i="1"/>
  <c r="E42" i="1"/>
  <c r="E41" i="1"/>
  <c r="E40" i="1"/>
  <c r="E39" i="1"/>
  <c r="E38" i="1"/>
  <c r="E37" i="1"/>
  <c r="E36" i="1"/>
  <c r="E35" i="1"/>
  <c r="E34" i="1"/>
  <c r="E32" i="1"/>
  <c r="H32" i="1" s="1"/>
  <c r="H31" i="1"/>
  <c r="E31" i="1"/>
  <c r="E30" i="1"/>
  <c r="H30" i="1" s="1"/>
  <c r="H29" i="1"/>
  <c r="E29" i="1"/>
  <c r="E28" i="1"/>
  <c r="H28" i="1" s="1"/>
  <c r="H27" i="1"/>
  <c r="E27" i="1"/>
  <c r="E26" i="1"/>
  <c r="H26" i="1" s="1"/>
  <c r="H25" i="1"/>
  <c r="E25" i="1"/>
  <c r="E24" i="1"/>
  <c r="H24" i="1" s="1"/>
  <c r="G23" i="1"/>
  <c r="F23" i="1"/>
  <c r="E23" i="1"/>
  <c r="D23" i="1"/>
  <c r="C23" i="1"/>
  <c r="E22" i="1"/>
  <c r="H22" i="1" s="1"/>
  <c r="H21" i="1"/>
  <c r="E21" i="1"/>
  <c r="E20" i="1"/>
  <c r="H20" i="1" s="1"/>
  <c r="H19" i="1"/>
  <c r="E19" i="1"/>
  <c r="E18" i="1"/>
  <c r="H18" i="1" s="1"/>
  <c r="H17" i="1"/>
  <c r="E17" i="1"/>
  <c r="E16" i="1"/>
  <c r="E13" i="1" s="1"/>
  <c r="H15" i="1"/>
  <c r="E15" i="1"/>
  <c r="E14" i="1"/>
  <c r="H14" i="1" s="1"/>
  <c r="G13" i="1"/>
  <c r="F13" i="1"/>
  <c r="D13" i="1"/>
  <c r="C13" i="1"/>
  <c r="E12" i="1"/>
  <c r="H12" i="1" s="1"/>
  <c r="H11" i="1"/>
  <c r="E11" i="1"/>
  <c r="E10" i="1"/>
  <c r="H10" i="1" s="1"/>
  <c r="H9" i="1"/>
  <c r="E9" i="1"/>
  <c r="E8" i="1"/>
  <c r="H8" i="1" s="1"/>
  <c r="H7" i="1"/>
  <c r="E7" i="1"/>
  <c r="E6" i="1"/>
  <c r="E5" i="1" s="1"/>
  <c r="G5" i="1"/>
  <c r="G77" i="1" s="1"/>
  <c r="F5" i="1"/>
  <c r="F77" i="1" s="1"/>
  <c r="D5" i="1"/>
  <c r="C5" i="1"/>
  <c r="C77" i="1" s="1"/>
  <c r="E77" i="1" l="1"/>
  <c r="H23" i="1"/>
  <c r="H16" i="1"/>
  <c r="H13" i="1" s="1"/>
  <c r="H6" i="1"/>
  <c r="H5" i="1" s="1"/>
  <c r="H77" i="1" l="1"/>
</calcChain>
</file>

<file path=xl/sharedStrings.xml><?xml version="1.0" encoding="utf-8"?>
<sst xmlns="http://schemas.openxmlformats.org/spreadsheetml/2006/main" count="84" uniqueCount="84">
  <si>
    <t>FIDEICOMISO DE INVERSIÓN Y ADMINISTRACIÓN DEL PARQUE GUANAJUATO BICENTENARIO
Estado Analítico del Ejercicio del Presupuesto de Egresos
Clasificación por Objeto del Gasto (Capítulo y Concepto)
Del 1 de enero al 30 de junio del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</si>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</sst>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theme="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3" fontId="7" fillId="3" borderId="13" xfId="3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3" fontId="10" fillId="3" borderId="13" xfId="3" applyNumberFormat="1" applyFont="1" applyFill="1" applyBorder="1" applyAlignment="1" applyProtection="1">
      <alignment vertical="center"/>
      <protection locked="0"/>
    </xf>
    <xf numFmtId="3" fontId="10" fillId="3" borderId="13" xfId="3" applyNumberFormat="1" applyFont="1" applyFill="1" applyBorder="1" applyAlignment="1">
      <alignment vertical="center"/>
    </xf>
    <xf numFmtId="3" fontId="10" fillId="0" borderId="13" xfId="3" applyNumberFormat="1" applyFont="1" applyFill="1" applyBorder="1" applyAlignment="1" applyProtection="1">
      <alignment vertical="center"/>
      <protection locked="0"/>
    </xf>
    <xf numFmtId="3" fontId="10" fillId="0" borderId="13" xfId="3" applyNumberFormat="1" applyFont="1" applyFill="1" applyBorder="1" applyAlignment="1">
      <alignment vertical="center"/>
    </xf>
    <xf numFmtId="0" fontId="11" fillId="0" borderId="1" xfId="2" applyFont="1" applyBorder="1" applyAlignment="1">
      <alignment horizontal="justify" vertical="center" wrapText="1"/>
    </xf>
    <xf numFmtId="0" fontId="11" fillId="0" borderId="3" xfId="2" applyFont="1" applyBorder="1" applyAlignment="1">
      <alignment horizontal="justify" vertical="center" wrapText="1"/>
    </xf>
    <xf numFmtId="3" fontId="7" fillId="3" borderId="9" xfId="3" applyNumberFormat="1" applyFont="1" applyFill="1" applyBorder="1" applyAlignment="1">
      <alignment vertical="center"/>
    </xf>
    <xf numFmtId="0" fontId="0" fillId="0" borderId="0" xfId="2" applyFont="1"/>
  </cellXfs>
  <cellStyles count="4">
    <cellStyle name="Millares 2 2" xfId="3" xr:uid="{F343F234-6A10-40B8-94C0-B55AA4BDEC96}"/>
    <cellStyle name="Normal" xfId="0" builtinId="0"/>
    <cellStyle name="Normal 2 3 3" xfId="2" xr:uid="{FAA40009-9FAE-476A-AAC3-71DA9EF1075A}"/>
    <cellStyle name="Normal 3 2 3 2" xfId="1" xr:uid="{B210C592-736B-42AC-B34B-D6FCCAFCE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0</xdr:rowOff>
    </xdr:from>
    <xdr:to>
      <xdr:col>3</xdr:col>
      <xdr:colOff>1232647</xdr:colOff>
      <xdr:row>87</xdr:row>
      <xdr:rowOff>22412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B3D9B0F-6BEE-403B-ADFA-8F2E3284F6CE}"/>
            </a:ext>
          </a:extLst>
        </xdr:cNvPr>
        <xdr:cNvSpPr txBox="1"/>
      </xdr:nvSpPr>
      <xdr:spPr>
        <a:xfrm>
          <a:off x="0" y="12830175"/>
          <a:ext cx="6976222" cy="13940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2025\10.-Estados%20Financieros%20Trimestrales\2.%20Segundo%20Informe%20Financiero%20Trimestral%20del%20Ejercicio%202025\2DO%20TRIM%20SIRET\0322_EAE_PEGT_PQB_2502.xlsx" TargetMode="External"/><Relationship Id="rId1" Type="http://schemas.openxmlformats.org/officeDocument/2006/relationships/externalLinkPath" Target="/Users/Miguel%20Rosas/Documents/2025/10.-Estados%20Financieros%20Trimestrales/2.%20Segundo%20Informe%20Financiero%20Trimestral%20del%20Ejercicio%202025/2DO%20TRIM%20SIRET/0322_EAE_PEGT_PQB_25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FF7E-C28B-4DDC-9925-A377F9E43D21}">
  <sheetPr>
    <tabColor rgb="FF7030A0"/>
    <pageSetUpPr fitToPage="1"/>
  </sheetPr>
  <dimension ref="A1:H78"/>
  <sheetViews>
    <sheetView showGridLines="0" tabSelected="1" zoomScale="70" zoomScaleNormal="70" workbookViewId="0">
      <selection activeCell="A79" sqref="A79"/>
    </sheetView>
  </sheetViews>
  <sheetFormatPr baseColWidth="10" defaultColWidth="21.85546875" defaultRowHeight="12" x14ac:dyDescent="0.25"/>
  <cols>
    <col min="1" max="1" width="5.140625" style="4" bestFit="1" customWidth="1"/>
    <col min="2" max="2" width="61" style="4" bestFit="1" customWidth="1"/>
    <col min="3" max="8" width="20" style="4" customWidth="1"/>
    <col min="9" max="16384" width="21.85546875" style="4"/>
  </cols>
  <sheetData>
    <row r="1" spans="1:8" ht="62.4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 t="s">
        <v>11</v>
      </c>
      <c r="B5" s="16"/>
      <c r="C5" s="17">
        <f>SUM(C6:C12)</f>
        <v>13974608.92</v>
      </c>
      <c r="D5" s="17">
        <f t="shared" ref="D5:H5" si="0">SUM(D6:D12)</f>
        <v>600000</v>
      </c>
      <c r="E5" s="17">
        <f t="shared" si="0"/>
        <v>14574608.92</v>
      </c>
      <c r="F5" s="17">
        <f t="shared" si="0"/>
        <v>6399788.3999999994</v>
      </c>
      <c r="G5" s="17">
        <f t="shared" si="0"/>
        <v>6399788.3999999994</v>
      </c>
      <c r="H5" s="17">
        <f t="shared" si="0"/>
        <v>8174820.5200000005</v>
      </c>
    </row>
    <row r="6" spans="1:8" x14ac:dyDescent="0.25">
      <c r="A6" s="18">
        <v>1100</v>
      </c>
      <c r="B6" s="19" t="s">
        <v>12</v>
      </c>
      <c r="C6" s="20">
        <v>0</v>
      </c>
      <c r="D6" s="20">
        <v>0</v>
      </c>
      <c r="E6" s="21">
        <f>+C6+D6</f>
        <v>0</v>
      </c>
      <c r="F6" s="20">
        <v>0</v>
      </c>
      <c r="G6" s="20">
        <v>0</v>
      </c>
      <c r="H6" s="21">
        <f>+E6-F6</f>
        <v>0</v>
      </c>
    </row>
    <row r="7" spans="1:8" x14ac:dyDescent="0.25">
      <c r="A7" s="18">
        <v>1200</v>
      </c>
      <c r="B7" s="19" t="s">
        <v>13</v>
      </c>
      <c r="C7" s="20">
        <v>13474608.92</v>
      </c>
      <c r="D7" s="20">
        <v>0</v>
      </c>
      <c r="E7" s="21">
        <f t="shared" ref="E7:E12" si="1">+C7+D7</f>
        <v>13474608.92</v>
      </c>
      <c r="F7" s="20">
        <v>5489954.0999999996</v>
      </c>
      <c r="G7" s="20">
        <v>5489954.0999999996</v>
      </c>
      <c r="H7" s="21">
        <f t="shared" ref="H7:H12" si="2">+E7-F7</f>
        <v>7984654.8200000003</v>
      </c>
    </row>
    <row r="8" spans="1:8" x14ac:dyDescent="0.25">
      <c r="A8" s="18">
        <v>1300</v>
      </c>
      <c r="B8" s="19" t="s">
        <v>14</v>
      </c>
      <c r="C8" s="20">
        <v>0</v>
      </c>
      <c r="D8" s="20">
        <v>0</v>
      </c>
      <c r="E8" s="21">
        <f t="shared" si="1"/>
        <v>0</v>
      </c>
      <c r="F8" s="20">
        <v>0</v>
      </c>
      <c r="G8" s="20">
        <v>0</v>
      </c>
      <c r="H8" s="21">
        <f t="shared" si="2"/>
        <v>0</v>
      </c>
    </row>
    <row r="9" spans="1:8" x14ac:dyDescent="0.25">
      <c r="A9" s="18">
        <v>1400</v>
      </c>
      <c r="B9" s="19" t="s">
        <v>15</v>
      </c>
      <c r="C9" s="20">
        <v>0</v>
      </c>
      <c r="D9" s="20">
        <v>0</v>
      </c>
      <c r="E9" s="21">
        <f t="shared" si="1"/>
        <v>0</v>
      </c>
      <c r="F9" s="20">
        <v>0</v>
      </c>
      <c r="G9" s="20">
        <v>0</v>
      </c>
      <c r="H9" s="21">
        <f t="shared" si="2"/>
        <v>0</v>
      </c>
    </row>
    <row r="10" spans="1:8" x14ac:dyDescent="0.25">
      <c r="A10" s="18">
        <v>1500</v>
      </c>
      <c r="B10" s="19" t="s">
        <v>16</v>
      </c>
      <c r="C10" s="20">
        <v>500000</v>
      </c>
      <c r="D10" s="20">
        <v>600000</v>
      </c>
      <c r="E10" s="21">
        <f t="shared" si="1"/>
        <v>1100000</v>
      </c>
      <c r="F10" s="20">
        <v>909834.3</v>
      </c>
      <c r="G10" s="20">
        <v>909834.3</v>
      </c>
      <c r="H10" s="21">
        <f t="shared" si="2"/>
        <v>190165.69999999995</v>
      </c>
    </row>
    <row r="11" spans="1:8" x14ac:dyDescent="0.25">
      <c r="A11" s="18">
        <v>1600</v>
      </c>
      <c r="B11" s="19" t="s">
        <v>17</v>
      </c>
      <c r="C11" s="20">
        <v>0</v>
      </c>
      <c r="D11" s="20">
        <v>0</v>
      </c>
      <c r="E11" s="21">
        <f t="shared" si="1"/>
        <v>0</v>
      </c>
      <c r="F11" s="20">
        <v>0</v>
      </c>
      <c r="G11" s="20">
        <v>0</v>
      </c>
      <c r="H11" s="21">
        <f t="shared" si="2"/>
        <v>0</v>
      </c>
    </row>
    <row r="12" spans="1:8" x14ac:dyDescent="0.25">
      <c r="A12" s="18">
        <v>1700</v>
      </c>
      <c r="B12" s="19" t="s">
        <v>18</v>
      </c>
      <c r="C12" s="20">
        <v>0</v>
      </c>
      <c r="D12" s="20">
        <v>0</v>
      </c>
      <c r="E12" s="21">
        <f t="shared" si="1"/>
        <v>0</v>
      </c>
      <c r="F12" s="20">
        <v>0</v>
      </c>
      <c r="G12" s="20">
        <v>0</v>
      </c>
      <c r="H12" s="21">
        <f t="shared" si="2"/>
        <v>0</v>
      </c>
    </row>
    <row r="13" spans="1:8" x14ac:dyDescent="0.25">
      <c r="A13" s="15" t="s">
        <v>19</v>
      </c>
      <c r="B13" s="16"/>
      <c r="C13" s="17">
        <f>SUM(C14:C22)</f>
        <v>1465408.72</v>
      </c>
      <c r="D13" s="17">
        <f t="shared" ref="D13:H13" si="3">SUM(D14:D22)</f>
        <v>568146.26</v>
      </c>
      <c r="E13" s="17">
        <f t="shared" si="3"/>
        <v>2033554.98</v>
      </c>
      <c r="F13" s="17">
        <f t="shared" si="3"/>
        <v>1042871.1200000001</v>
      </c>
      <c r="G13" s="17">
        <f t="shared" si="3"/>
        <v>1042871.1200000001</v>
      </c>
      <c r="H13" s="17">
        <f t="shared" si="3"/>
        <v>990683.85999999987</v>
      </c>
    </row>
    <row r="14" spans="1:8" x14ac:dyDescent="0.25">
      <c r="A14" s="18">
        <v>2100</v>
      </c>
      <c r="B14" s="19" t="s">
        <v>20</v>
      </c>
      <c r="C14" s="20">
        <v>439774.71999999997</v>
      </c>
      <c r="D14" s="20">
        <v>0</v>
      </c>
      <c r="E14" s="21">
        <f>+C14+D14</f>
        <v>439774.71999999997</v>
      </c>
      <c r="F14" s="20">
        <v>166958.04</v>
      </c>
      <c r="G14" s="20">
        <v>166958.04</v>
      </c>
      <c r="H14" s="21">
        <f>+E14-F14</f>
        <v>272816.67999999993</v>
      </c>
    </row>
    <row r="15" spans="1:8" x14ac:dyDescent="0.25">
      <c r="A15" s="18">
        <v>2200</v>
      </c>
      <c r="B15" s="19" t="s">
        <v>21</v>
      </c>
      <c r="C15" s="20">
        <v>0</v>
      </c>
      <c r="D15" s="20">
        <v>0</v>
      </c>
      <c r="E15" s="21">
        <f t="shared" ref="E15:E52" si="4">+C15+D15</f>
        <v>0</v>
      </c>
      <c r="F15" s="20">
        <v>0</v>
      </c>
      <c r="G15" s="20">
        <v>0</v>
      </c>
      <c r="H15" s="21">
        <f t="shared" ref="H15:H22" si="5">+E15-F15</f>
        <v>0</v>
      </c>
    </row>
    <row r="16" spans="1:8" x14ac:dyDescent="0.25">
      <c r="A16" s="18">
        <v>2300</v>
      </c>
      <c r="B16" s="19" t="s">
        <v>22</v>
      </c>
      <c r="C16" s="20">
        <v>0</v>
      </c>
      <c r="D16" s="20">
        <v>0</v>
      </c>
      <c r="E16" s="21">
        <f t="shared" si="4"/>
        <v>0</v>
      </c>
      <c r="F16" s="20">
        <v>0</v>
      </c>
      <c r="G16" s="20">
        <v>0</v>
      </c>
      <c r="H16" s="21">
        <f t="shared" si="5"/>
        <v>0</v>
      </c>
    </row>
    <row r="17" spans="1:8" x14ac:dyDescent="0.25">
      <c r="A17" s="18">
        <v>2400</v>
      </c>
      <c r="B17" s="19" t="s">
        <v>23</v>
      </c>
      <c r="C17" s="20">
        <v>640820</v>
      </c>
      <c r="D17" s="20">
        <v>492872.46</v>
      </c>
      <c r="E17" s="21">
        <f t="shared" si="4"/>
        <v>1133692.46</v>
      </c>
      <c r="F17" s="20">
        <v>679887.51</v>
      </c>
      <c r="G17" s="20">
        <v>679887.51</v>
      </c>
      <c r="H17" s="21">
        <f t="shared" si="5"/>
        <v>453804.94999999995</v>
      </c>
    </row>
    <row r="18" spans="1:8" x14ac:dyDescent="0.25">
      <c r="A18" s="18">
        <v>2500</v>
      </c>
      <c r="B18" s="19" t="s">
        <v>24</v>
      </c>
      <c r="C18" s="20">
        <v>43000</v>
      </c>
      <c r="D18" s="20">
        <v>0</v>
      </c>
      <c r="E18" s="21">
        <f t="shared" si="4"/>
        <v>43000</v>
      </c>
      <c r="F18" s="20">
        <v>10692.31</v>
      </c>
      <c r="G18" s="20">
        <v>10692.31</v>
      </c>
      <c r="H18" s="21">
        <f t="shared" si="5"/>
        <v>32307.690000000002</v>
      </c>
    </row>
    <row r="19" spans="1:8" x14ac:dyDescent="0.25">
      <c r="A19" s="18">
        <v>2600</v>
      </c>
      <c r="B19" s="19" t="s">
        <v>25</v>
      </c>
      <c r="C19" s="20">
        <v>195000</v>
      </c>
      <c r="D19" s="20">
        <v>0</v>
      </c>
      <c r="E19" s="21">
        <f t="shared" si="4"/>
        <v>195000</v>
      </c>
      <c r="F19" s="20">
        <v>68066.52</v>
      </c>
      <c r="G19" s="20">
        <v>68066.52</v>
      </c>
      <c r="H19" s="21">
        <f t="shared" si="5"/>
        <v>126933.48</v>
      </c>
    </row>
    <row r="20" spans="1:8" x14ac:dyDescent="0.25">
      <c r="A20" s="18">
        <v>2700</v>
      </c>
      <c r="B20" s="19" t="s">
        <v>26</v>
      </c>
      <c r="C20" s="20">
        <v>25000</v>
      </c>
      <c r="D20" s="20">
        <v>0</v>
      </c>
      <c r="E20" s="21">
        <f t="shared" si="4"/>
        <v>25000</v>
      </c>
      <c r="F20" s="20">
        <v>12668.96</v>
      </c>
      <c r="G20" s="20">
        <v>12668.96</v>
      </c>
      <c r="H20" s="21">
        <f t="shared" si="5"/>
        <v>12331.04</v>
      </c>
    </row>
    <row r="21" spans="1:8" x14ac:dyDescent="0.25">
      <c r="A21" s="18">
        <v>2800</v>
      </c>
      <c r="B21" s="19" t="s">
        <v>27</v>
      </c>
      <c r="C21" s="20">
        <v>0</v>
      </c>
      <c r="D21" s="20">
        <v>0</v>
      </c>
      <c r="E21" s="21">
        <f>+C21+D21</f>
        <v>0</v>
      </c>
      <c r="F21" s="20">
        <v>0</v>
      </c>
      <c r="G21" s="20">
        <v>0</v>
      </c>
      <c r="H21" s="21">
        <f>+E21-F21</f>
        <v>0</v>
      </c>
    </row>
    <row r="22" spans="1:8" x14ac:dyDescent="0.25">
      <c r="A22" s="18">
        <v>2900</v>
      </c>
      <c r="B22" s="19" t="s">
        <v>28</v>
      </c>
      <c r="C22" s="20">
        <v>121814</v>
      </c>
      <c r="D22" s="20">
        <v>75273.8</v>
      </c>
      <c r="E22" s="21">
        <f t="shared" si="4"/>
        <v>197087.8</v>
      </c>
      <c r="F22" s="20">
        <v>104597.78</v>
      </c>
      <c r="G22" s="20">
        <v>104597.78</v>
      </c>
      <c r="H22" s="21">
        <f t="shared" si="5"/>
        <v>92490.01999999999</v>
      </c>
    </row>
    <row r="23" spans="1:8" x14ac:dyDescent="0.25">
      <c r="A23" s="15" t="s">
        <v>29</v>
      </c>
      <c r="B23" s="16"/>
      <c r="C23" s="17">
        <f>SUM(C24:C32)</f>
        <v>26647749.309999999</v>
      </c>
      <c r="D23" s="17">
        <f t="shared" ref="D23:H23" si="6">SUM(D24:D32)</f>
        <v>-1212126.26</v>
      </c>
      <c r="E23" s="17">
        <f t="shared" si="6"/>
        <v>25435623.050000001</v>
      </c>
      <c r="F23" s="17">
        <f t="shared" si="6"/>
        <v>6865067.2199999997</v>
      </c>
      <c r="G23" s="17">
        <f t="shared" si="6"/>
        <v>6865067.2199999997</v>
      </c>
      <c r="H23" s="17">
        <f t="shared" si="6"/>
        <v>18570555.829999998</v>
      </c>
    </row>
    <row r="24" spans="1:8" x14ac:dyDescent="0.25">
      <c r="A24" s="18">
        <v>3100</v>
      </c>
      <c r="B24" s="19" t="s">
        <v>30</v>
      </c>
      <c r="C24" s="20">
        <v>3763133.05</v>
      </c>
      <c r="D24" s="20">
        <v>10000</v>
      </c>
      <c r="E24" s="21">
        <f t="shared" si="4"/>
        <v>3773133.05</v>
      </c>
      <c r="F24" s="20">
        <v>1242890.8999999999</v>
      </c>
      <c r="G24" s="20">
        <v>1242890.8999999999</v>
      </c>
      <c r="H24" s="21">
        <f>+E24-F24</f>
        <v>2530242.15</v>
      </c>
    </row>
    <row r="25" spans="1:8" x14ac:dyDescent="0.25">
      <c r="A25" s="18">
        <v>3200</v>
      </c>
      <c r="B25" s="19" t="s">
        <v>31</v>
      </c>
      <c r="C25" s="20">
        <v>84000</v>
      </c>
      <c r="D25" s="20">
        <v>0</v>
      </c>
      <c r="E25" s="21">
        <f t="shared" si="4"/>
        <v>84000</v>
      </c>
      <c r="F25" s="20">
        <v>3364</v>
      </c>
      <c r="G25" s="20">
        <v>3364</v>
      </c>
      <c r="H25" s="21">
        <f t="shared" ref="H25:H32" si="7">+E25-F25</f>
        <v>80636</v>
      </c>
    </row>
    <row r="26" spans="1:8" x14ac:dyDescent="0.25">
      <c r="A26" s="18">
        <v>3300</v>
      </c>
      <c r="B26" s="19" t="s">
        <v>32</v>
      </c>
      <c r="C26" s="20">
        <v>5518706.2300000004</v>
      </c>
      <c r="D26" s="20">
        <v>1220000</v>
      </c>
      <c r="E26" s="21">
        <f t="shared" si="4"/>
        <v>6738706.2300000004</v>
      </c>
      <c r="F26" s="20">
        <v>3902642.7800000003</v>
      </c>
      <c r="G26" s="20">
        <v>3902642.7800000003</v>
      </c>
      <c r="H26" s="21">
        <f t="shared" si="7"/>
        <v>2836063.45</v>
      </c>
    </row>
    <row r="27" spans="1:8" x14ac:dyDescent="0.25">
      <c r="A27" s="18">
        <v>3400</v>
      </c>
      <c r="B27" s="19" t="s">
        <v>33</v>
      </c>
      <c r="C27" s="20">
        <v>1375000</v>
      </c>
      <c r="D27" s="20">
        <v>-84253.8</v>
      </c>
      <c r="E27" s="21">
        <f t="shared" si="4"/>
        <v>1290746.2</v>
      </c>
      <c r="F27" s="20">
        <v>14320.41</v>
      </c>
      <c r="G27" s="20">
        <v>14320.41</v>
      </c>
      <c r="H27" s="21">
        <f t="shared" si="7"/>
        <v>1276425.79</v>
      </c>
    </row>
    <row r="28" spans="1:8" x14ac:dyDescent="0.25">
      <c r="A28" s="18">
        <v>3500</v>
      </c>
      <c r="B28" s="19" t="s">
        <v>34</v>
      </c>
      <c r="C28" s="20">
        <v>11735027.289999999</v>
      </c>
      <c r="D28" s="20">
        <v>-165000</v>
      </c>
      <c r="E28" s="21">
        <f t="shared" si="4"/>
        <v>11570027.289999999</v>
      </c>
      <c r="F28" s="20">
        <v>1348235.67</v>
      </c>
      <c r="G28" s="20">
        <v>1348235.67</v>
      </c>
      <c r="H28" s="21">
        <f t="shared" si="7"/>
        <v>10221791.619999999</v>
      </c>
    </row>
    <row r="29" spans="1:8" x14ac:dyDescent="0.25">
      <c r="A29" s="18">
        <v>3600</v>
      </c>
      <c r="B29" s="19" t="s">
        <v>35</v>
      </c>
      <c r="C29" s="20">
        <v>250000</v>
      </c>
      <c r="D29" s="20">
        <v>0</v>
      </c>
      <c r="E29" s="21">
        <f t="shared" si="4"/>
        <v>250000</v>
      </c>
      <c r="F29" s="20"/>
      <c r="G29" s="20">
        <v>0</v>
      </c>
      <c r="H29" s="21">
        <f t="shared" si="7"/>
        <v>250000</v>
      </c>
    </row>
    <row r="30" spans="1:8" x14ac:dyDescent="0.25">
      <c r="A30" s="18">
        <v>3700</v>
      </c>
      <c r="B30" s="19" t="s">
        <v>36</v>
      </c>
      <c r="C30" s="22">
        <v>0</v>
      </c>
      <c r="D30" s="22">
        <v>0</v>
      </c>
      <c r="E30" s="21">
        <f t="shared" si="4"/>
        <v>0</v>
      </c>
      <c r="F30" s="22">
        <v>0</v>
      </c>
      <c r="G30" s="22">
        <v>0</v>
      </c>
      <c r="H30" s="23">
        <f t="shared" si="7"/>
        <v>0</v>
      </c>
    </row>
    <row r="31" spans="1:8" x14ac:dyDescent="0.25">
      <c r="A31" s="18">
        <v>3800</v>
      </c>
      <c r="B31" s="19" t="s">
        <v>37</v>
      </c>
      <c r="C31" s="20">
        <v>3550000</v>
      </c>
      <c r="D31" s="20">
        <v>-2200000</v>
      </c>
      <c r="E31" s="21">
        <f t="shared" si="4"/>
        <v>1350000</v>
      </c>
      <c r="F31" s="20">
        <v>183287.30000000002</v>
      </c>
      <c r="G31" s="20">
        <v>183287.30000000002</v>
      </c>
      <c r="H31" s="21">
        <f>+E31-F31</f>
        <v>1166712.7</v>
      </c>
    </row>
    <row r="32" spans="1:8" x14ac:dyDescent="0.25">
      <c r="A32" s="18">
        <v>3900</v>
      </c>
      <c r="B32" s="19" t="s">
        <v>38</v>
      </c>
      <c r="C32" s="20">
        <v>371882.74</v>
      </c>
      <c r="D32" s="20">
        <v>7127.54</v>
      </c>
      <c r="E32" s="21">
        <f t="shared" si="4"/>
        <v>379010.27999999997</v>
      </c>
      <c r="F32" s="20">
        <v>170326.16</v>
      </c>
      <c r="G32" s="20">
        <v>170326.16</v>
      </c>
      <c r="H32" s="21">
        <f t="shared" si="7"/>
        <v>208684.11999999997</v>
      </c>
    </row>
    <row r="33" spans="1:8" x14ac:dyDescent="0.25">
      <c r="A33" s="15" t="s">
        <v>39</v>
      </c>
      <c r="B33" s="16"/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</row>
    <row r="34" spans="1:8" x14ac:dyDescent="0.25">
      <c r="A34" s="18">
        <v>4100</v>
      </c>
      <c r="B34" s="19" t="s">
        <v>40</v>
      </c>
      <c r="C34" s="20">
        <v>0</v>
      </c>
      <c r="D34" s="20">
        <v>0</v>
      </c>
      <c r="E34" s="21">
        <f t="shared" si="4"/>
        <v>0</v>
      </c>
      <c r="F34" s="20">
        <v>0</v>
      </c>
      <c r="G34" s="20">
        <v>0</v>
      </c>
      <c r="H34" s="21">
        <v>0</v>
      </c>
    </row>
    <row r="35" spans="1:8" x14ac:dyDescent="0.25">
      <c r="A35" s="18">
        <v>4200</v>
      </c>
      <c r="B35" s="19" t="s">
        <v>41</v>
      </c>
      <c r="C35" s="20">
        <v>0</v>
      </c>
      <c r="D35" s="20">
        <v>0</v>
      </c>
      <c r="E35" s="21">
        <f t="shared" si="4"/>
        <v>0</v>
      </c>
      <c r="F35" s="20">
        <v>0</v>
      </c>
      <c r="G35" s="20">
        <v>0</v>
      </c>
      <c r="H35" s="21">
        <v>0</v>
      </c>
    </row>
    <row r="36" spans="1:8" x14ac:dyDescent="0.25">
      <c r="A36" s="18">
        <v>4300</v>
      </c>
      <c r="B36" s="19" t="s">
        <v>42</v>
      </c>
      <c r="C36" s="20">
        <v>0</v>
      </c>
      <c r="D36" s="20">
        <v>0</v>
      </c>
      <c r="E36" s="21">
        <f t="shared" si="4"/>
        <v>0</v>
      </c>
      <c r="F36" s="20">
        <v>0</v>
      </c>
      <c r="G36" s="20">
        <v>0</v>
      </c>
      <c r="H36" s="21">
        <v>0</v>
      </c>
    </row>
    <row r="37" spans="1:8" x14ac:dyDescent="0.25">
      <c r="A37" s="18">
        <v>4400</v>
      </c>
      <c r="B37" s="19" t="s">
        <v>43</v>
      </c>
      <c r="C37" s="20">
        <v>0</v>
      </c>
      <c r="D37" s="20">
        <v>0</v>
      </c>
      <c r="E37" s="21">
        <f t="shared" si="4"/>
        <v>0</v>
      </c>
      <c r="F37" s="20">
        <v>0</v>
      </c>
      <c r="G37" s="20">
        <v>0</v>
      </c>
      <c r="H37" s="21">
        <v>0</v>
      </c>
    </row>
    <row r="38" spans="1:8" x14ac:dyDescent="0.25">
      <c r="A38" s="18">
        <v>4500</v>
      </c>
      <c r="B38" s="19" t="s">
        <v>44</v>
      </c>
      <c r="C38" s="20">
        <v>0</v>
      </c>
      <c r="D38" s="20">
        <v>0</v>
      </c>
      <c r="E38" s="21">
        <f t="shared" si="4"/>
        <v>0</v>
      </c>
      <c r="F38" s="20">
        <v>0</v>
      </c>
      <c r="G38" s="20">
        <v>0</v>
      </c>
      <c r="H38" s="21">
        <v>0</v>
      </c>
    </row>
    <row r="39" spans="1:8" x14ac:dyDescent="0.25">
      <c r="A39" s="18">
        <v>4600</v>
      </c>
      <c r="B39" s="19" t="s">
        <v>45</v>
      </c>
      <c r="C39" s="20">
        <v>0</v>
      </c>
      <c r="D39" s="20">
        <v>0</v>
      </c>
      <c r="E39" s="21">
        <f t="shared" si="4"/>
        <v>0</v>
      </c>
      <c r="F39" s="20">
        <v>0</v>
      </c>
      <c r="G39" s="20">
        <v>0</v>
      </c>
      <c r="H39" s="21">
        <v>0</v>
      </c>
    </row>
    <row r="40" spans="1:8" x14ac:dyDescent="0.25">
      <c r="A40" s="18">
        <v>4700</v>
      </c>
      <c r="B40" s="19" t="s">
        <v>46</v>
      </c>
      <c r="C40" s="20">
        <v>0</v>
      </c>
      <c r="D40" s="20">
        <v>0</v>
      </c>
      <c r="E40" s="21">
        <f t="shared" si="4"/>
        <v>0</v>
      </c>
      <c r="F40" s="20">
        <v>0</v>
      </c>
      <c r="G40" s="20">
        <v>0</v>
      </c>
      <c r="H40" s="21">
        <v>0</v>
      </c>
    </row>
    <row r="41" spans="1:8" x14ac:dyDescent="0.25">
      <c r="A41" s="18">
        <v>4800</v>
      </c>
      <c r="B41" s="19" t="s">
        <v>47</v>
      </c>
      <c r="C41" s="20">
        <v>0</v>
      </c>
      <c r="D41" s="20">
        <v>0</v>
      </c>
      <c r="E41" s="21">
        <f t="shared" si="4"/>
        <v>0</v>
      </c>
      <c r="F41" s="20">
        <v>0</v>
      </c>
      <c r="G41" s="20">
        <v>0</v>
      </c>
      <c r="H41" s="21">
        <v>0</v>
      </c>
    </row>
    <row r="42" spans="1:8" x14ac:dyDescent="0.25">
      <c r="A42" s="18">
        <v>4900</v>
      </c>
      <c r="B42" s="19" t="s">
        <v>48</v>
      </c>
      <c r="C42" s="20">
        <v>0</v>
      </c>
      <c r="D42" s="20">
        <v>0</v>
      </c>
      <c r="E42" s="21">
        <f t="shared" si="4"/>
        <v>0</v>
      </c>
      <c r="F42" s="20">
        <v>0</v>
      </c>
      <c r="G42" s="20">
        <v>0</v>
      </c>
      <c r="H42" s="21">
        <v>0</v>
      </c>
    </row>
    <row r="43" spans="1:8" x14ac:dyDescent="0.25">
      <c r="A43" s="15" t="s">
        <v>49</v>
      </c>
      <c r="B43" s="16"/>
      <c r="C43" s="17">
        <f>SUM(C44:C52)</f>
        <v>0</v>
      </c>
      <c r="D43" s="17">
        <f t="shared" ref="D43:H43" si="8">SUM(D44:D52)</f>
        <v>43980</v>
      </c>
      <c r="E43" s="17">
        <f t="shared" si="8"/>
        <v>43980</v>
      </c>
      <c r="F43" s="17">
        <f t="shared" si="8"/>
        <v>33980</v>
      </c>
      <c r="G43" s="17">
        <f t="shared" si="8"/>
        <v>33980</v>
      </c>
      <c r="H43" s="17">
        <f t="shared" si="8"/>
        <v>10000</v>
      </c>
    </row>
    <row r="44" spans="1:8" x14ac:dyDescent="0.25">
      <c r="A44" s="18">
        <v>5100</v>
      </c>
      <c r="B44" s="19" t="s">
        <v>50</v>
      </c>
      <c r="C44" s="20">
        <v>0</v>
      </c>
      <c r="D44" s="20">
        <v>0</v>
      </c>
      <c r="E44" s="21">
        <f t="shared" si="4"/>
        <v>0</v>
      </c>
      <c r="F44" s="20">
        <v>0</v>
      </c>
      <c r="G44" s="20">
        <v>0</v>
      </c>
      <c r="H44" s="21">
        <v>0</v>
      </c>
    </row>
    <row r="45" spans="1:8" x14ac:dyDescent="0.25">
      <c r="A45" s="18">
        <v>5200</v>
      </c>
      <c r="B45" s="19" t="s">
        <v>51</v>
      </c>
      <c r="C45" s="20">
        <v>0</v>
      </c>
      <c r="D45" s="20">
        <v>43980</v>
      </c>
      <c r="E45" s="21">
        <f t="shared" si="4"/>
        <v>43980</v>
      </c>
      <c r="F45" s="20">
        <v>33980</v>
      </c>
      <c r="G45" s="20">
        <v>33980</v>
      </c>
      <c r="H45" s="21">
        <f t="shared" ref="H45" si="9">+E45-F45</f>
        <v>10000</v>
      </c>
    </row>
    <row r="46" spans="1:8" x14ac:dyDescent="0.25">
      <c r="A46" s="18">
        <v>5300</v>
      </c>
      <c r="B46" s="19" t="s">
        <v>52</v>
      </c>
      <c r="C46" s="20">
        <v>0</v>
      </c>
      <c r="D46" s="20">
        <v>0</v>
      </c>
      <c r="E46" s="21">
        <f t="shared" si="4"/>
        <v>0</v>
      </c>
      <c r="F46" s="20">
        <v>0</v>
      </c>
      <c r="G46" s="20">
        <v>0</v>
      </c>
      <c r="H46" s="21">
        <v>0</v>
      </c>
    </row>
    <row r="47" spans="1:8" x14ac:dyDescent="0.25">
      <c r="A47" s="18">
        <v>5400</v>
      </c>
      <c r="B47" s="19" t="s">
        <v>53</v>
      </c>
      <c r="C47" s="20">
        <v>0</v>
      </c>
      <c r="D47" s="20">
        <v>0</v>
      </c>
      <c r="E47" s="21">
        <f t="shared" si="4"/>
        <v>0</v>
      </c>
      <c r="F47" s="20">
        <v>0</v>
      </c>
      <c r="G47" s="20">
        <v>0</v>
      </c>
      <c r="H47" s="21">
        <v>0</v>
      </c>
    </row>
    <row r="48" spans="1:8" x14ac:dyDescent="0.25">
      <c r="A48" s="18">
        <v>5500</v>
      </c>
      <c r="B48" s="19" t="s">
        <v>54</v>
      </c>
      <c r="C48" s="20">
        <v>0</v>
      </c>
      <c r="D48" s="20">
        <v>0</v>
      </c>
      <c r="E48" s="21">
        <f t="shared" si="4"/>
        <v>0</v>
      </c>
      <c r="F48" s="20">
        <v>0</v>
      </c>
      <c r="G48" s="20">
        <v>0</v>
      </c>
      <c r="H48" s="21">
        <v>0</v>
      </c>
    </row>
    <row r="49" spans="1:8" x14ac:dyDescent="0.25">
      <c r="A49" s="18">
        <v>5600</v>
      </c>
      <c r="B49" s="19" t="s">
        <v>55</v>
      </c>
      <c r="C49" s="20">
        <v>0</v>
      </c>
      <c r="D49" s="20">
        <v>0</v>
      </c>
      <c r="E49" s="21">
        <f t="shared" si="4"/>
        <v>0</v>
      </c>
      <c r="F49" s="20">
        <v>0</v>
      </c>
      <c r="G49" s="20">
        <v>0</v>
      </c>
      <c r="H49" s="21">
        <v>0</v>
      </c>
    </row>
    <row r="50" spans="1:8" x14ac:dyDescent="0.25">
      <c r="A50" s="18">
        <v>5700</v>
      </c>
      <c r="B50" s="19" t="s">
        <v>56</v>
      </c>
      <c r="C50" s="20">
        <v>0</v>
      </c>
      <c r="D50" s="20">
        <v>0</v>
      </c>
      <c r="E50" s="21">
        <f t="shared" si="4"/>
        <v>0</v>
      </c>
      <c r="F50" s="20">
        <v>0</v>
      </c>
      <c r="G50" s="20">
        <v>0</v>
      </c>
      <c r="H50" s="21">
        <v>0</v>
      </c>
    </row>
    <row r="51" spans="1:8" x14ac:dyDescent="0.25">
      <c r="A51" s="18">
        <v>5800</v>
      </c>
      <c r="B51" s="19" t="s">
        <v>57</v>
      </c>
      <c r="C51" s="20">
        <v>0</v>
      </c>
      <c r="D51" s="20">
        <v>0</v>
      </c>
      <c r="E51" s="21">
        <f t="shared" si="4"/>
        <v>0</v>
      </c>
      <c r="F51" s="20">
        <v>0</v>
      </c>
      <c r="G51" s="20">
        <v>0</v>
      </c>
      <c r="H51" s="21">
        <v>0</v>
      </c>
    </row>
    <row r="52" spans="1:8" x14ac:dyDescent="0.25">
      <c r="A52" s="18">
        <v>5900</v>
      </c>
      <c r="B52" s="19" t="s">
        <v>58</v>
      </c>
      <c r="C52" s="20">
        <v>0</v>
      </c>
      <c r="D52" s="20">
        <v>0</v>
      </c>
      <c r="E52" s="21">
        <f t="shared" si="4"/>
        <v>0</v>
      </c>
      <c r="F52" s="20">
        <v>0</v>
      </c>
      <c r="G52" s="20">
        <v>0</v>
      </c>
      <c r="H52" s="21">
        <v>0</v>
      </c>
    </row>
    <row r="53" spans="1:8" x14ac:dyDescent="0.25">
      <c r="A53" s="15" t="s">
        <v>59</v>
      </c>
      <c r="B53" s="16"/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</row>
    <row r="54" spans="1:8" x14ac:dyDescent="0.25">
      <c r="A54" s="18">
        <v>6100</v>
      </c>
      <c r="B54" s="19" t="s">
        <v>60</v>
      </c>
      <c r="C54" s="20">
        <v>0</v>
      </c>
      <c r="D54" s="20">
        <v>0</v>
      </c>
      <c r="E54" s="21">
        <v>0</v>
      </c>
      <c r="F54" s="20">
        <v>0</v>
      </c>
      <c r="G54" s="20">
        <v>0</v>
      </c>
      <c r="H54" s="21">
        <v>0</v>
      </c>
    </row>
    <row r="55" spans="1:8" x14ac:dyDescent="0.25">
      <c r="A55" s="18">
        <v>6200</v>
      </c>
      <c r="B55" s="19" t="s">
        <v>61</v>
      </c>
      <c r="C55" s="20">
        <v>0</v>
      </c>
      <c r="D55" s="20">
        <v>0</v>
      </c>
      <c r="E55" s="21">
        <v>0</v>
      </c>
      <c r="F55" s="20">
        <v>0</v>
      </c>
      <c r="G55" s="20">
        <v>0</v>
      </c>
      <c r="H55" s="21">
        <v>0</v>
      </c>
    </row>
    <row r="56" spans="1:8" x14ac:dyDescent="0.25">
      <c r="A56" s="18">
        <v>6300</v>
      </c>
      <c r="B56" s="19" t="s">
        <v>62</v>
      </c>
      <c r="C56" s="20">
        <v>0</v>
      </c>
      <c r="D56" s="20">
        <v>0</v>
      </c>
      <c r="E56" s="21">
        <v>0</v>
      </c>
      <c r="F56" s="20">
        <v>0</v>
      </c>
      <c r="G56" s="20">
        <v>0</v>
      </c>
      <c r="H56" s="21">
        <v>0</v>
      </c>
    </row>
    <row r="57" spans="1:8" x14ac:dyDescent="0.25">
      <c r="A57" s="15" t="s">
        <v>63</v>
      </c>
      <c r="B57" s="16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</row>
    <row r="58" spans="1:8" x14ac:dyDescent="0.25">
      <c r="A58" s="18">
        <v>7100</v>
      </c>
      <c r="B58" s="19" t="s">
        <v>64</v>
      </c>
      <c r="C58" s="20">
        <v>0</v>
      </c>
      <c r="D58" s="20">
        <v>0</v>
      </c>
      <c r="E58" s="21">
        <v>0</v>
      </c>
      <c r="F58" s="20">
        <v>0</v>
      </c>
      <c r="G58" s="20">
        <v>0</v>
      </c>
      <c r="H58" s="21">
        <v>0</v>
      </c>
    </row>
    <row r="59" spans="1:8" x14ac:dyDescent="0.25">
      <c r="A59" s="18">
        <v>7200</v>
      </c>
      <c r="B59" s="19" t="s">
        <v>65</v>
      </c>
      <c r="C59" s="20">
        <v>0</v>
      </c>
      <c r="D59" s="20">
        <v>0</v>
      </c>
      <c r="E59" s="21">
        <v>0</v>
      </c>
      <c r="F59" s="20">
        <v>0</v>
      </c>
      <c r="G59" s="20">
        <v>0</v>
      </c>
      <c r="H59" s="21">
        <v>0</v>
      </c>
    </row>
    <row r="60" spans="1:8" x14ac:dyDescent="0.25">
      <c r="A60" s="18">
        <v>7300</v>
      </c>
      <c r="B60" s="19" t="s">
        <v>66</v>
      </c>
      <c r="C60" s="20">
        <v>0</v>
      </c>
      <c r="D60" s="20">
        <v>0</v>
      </c>
      <c r="E60" s="21">
        <v>0</v>
      </c>
      <c r="F60" s="20">
        <v>0</v>
      </c>
      <c r="G60" s="20">
        <v>0</v>
      </c>
      <c r="H60" s="21">
        <v>0</v>
      </c>
    </row>
    <row r="61" spans="1:8" x14ac:dyDescent="0.25">
      <c r="A61" s="18">
        <v>7400</v>
      </c>
      <c r="B61" s="19" t="s">
        <v>67</v>
      </c>
      <c r="C61" s="20">
        <v>0</v>
      </c>
      <c r="D61" s="20">
        <v>0</v>
      </c>
      <c r="E61" s="21">
        <v>0</v>
      </c>
      <c r="F61" s="20">
        <v>0</v>
      </c>
      <c r="G61" s="20">
        <v>0</v>
      </c>
      <c r="H61" s="21">
        <v>0</v>
      </c>
    </row>
    <row r="62" spans="1:8" x14ac:dyDescent="0.25">
      <c r="A62" s="18">
        <v>7500</v>
      </c>
      <c r="B62" s="19" t="s">
        <v>68</v>
      </c>
      <c r="C62" s="20">
        <v>0</v>
      </c>
      <c r="D62" s="20">
        <v>0</v>
      </c>
      <c r="E62" s="21">
        <v>0</v>
      </c>
      <c r="F62" s="20">
        <v>0</v>
      </c>
      <c r="G62" s="20">
        <v>0</v>
      </c>
      <c r="H62" s="21">
        <v>0</v>
      </c>
    </row>
    <row r="63" spans="1:8" x14ac:dyDescent="0.25">
      <c r="A63" s="18">
        <v>7600</v>
      </c>
      <c r="B63" s="19" t="s">
        <v>69</v>
      </c>
      <c r="C63" s="20">
        <v>0</v>
      </c>
      <c r="D63" s="20">
        <v>0</v>
      </c>
      <c r="E63" s="21">
        <v>0</v>
      </c>
      <c r="F63" s="20">
        <v>0</v>
      </c>
      <c r="G63" s="20">
        <v>0</v>
      </c>
      <c r="H63" s="21">
        <v>0</v>
      </c>
    </row>
    <row r="64" spans="1:8" x14ac:dyDescent="0.25">
      <c r="A64" s="18">
        <v>7900</v>
      </c>
      <c r="B64" s="19" t="s">
        <v>70</v>
      </c>
      <c r="C64" s="20">
        <v>0</v>
      </c>
      <c r="D64" s="20">
        <v>0</v>
      </c>
      <c r="E64" s="21">
        <v>0</v>
      </c>
      <c r="F64" s="20">
        <v>0</v>
      </c>
      <c r="G64" s="20">
        <v>0</v>
      </c>
      <c r="H64" s="21">
        <v>0</v>
      </c>
    </row>
    <row r="65" spans="1:8" x14ac:dyDescent="0.25">
      <c r="A65" s="15" t="s">
        <v>71</v>
      </c>
      <c r="B65" s="16"/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</row>
    <row r="66" spans="1:8" x14ac:dyDescent="0.25">
      <c r="A66" s="18">
        <v>8100</v>
      </c>
      <c r="B66" s="19" t="s">
        <v>72</v>
      </c>
      <c r="C66" s="20">
        <v>0</v>
      </c>
      <c r="D66" s="20">
        <v>0</v>
      </c>
      <c r="E66" s="21">
        <v>0</v>
      </c>
      <c r="F66" s="20">
        <v>0</v>
      </c>
      <c r="G66" s="20">
        <v>0</v>
      </c>
      <c r="H66" s="21">
        <v>0</v>
      </c>
    </row>
    <row r="67" spans="1:8" x14ac:dyDescent="0.25">
      <c r="A67" s="18">
        <v>8300</v>
      </c>
      <c r="B67" s="19" t="s">
        <v>73</v>
      </c>
      <c r="C67" s="20">
        <v>0</v>
      </c>
      <c r="D67" s="20">
        <v>0</v>
      </c>
      <c r="E67" s="21">
        <v>0</v>
      </c>
      <c r="F67" s="20">
        <v>0</v>
      </c>
      <c r="G67" s="20">
        <v>0</v>
      </c>
      <c r="H67" s="21">
        <v>0</v>
      </c>
    </row>
    <row r="68" spans="1:8" x14ac:dyDescent="0.25">
      <c r="A68" s="18">
        <v>8500</v>
      </c>
      <c r="B68" s="19" t="s">
        <v>74</v>
      </c>
      <c r="C68" s="20">
        <v>0</v>
      </c>
      <c r="D68" s="20">
        <v>0</v>
      </c>
      <c r="E68" s="21">
        <v>0</v>
      </c>
      <c r="F68" s="20">
        <v>0</v>
      </c>
      <c r="G68" s="20">
        <v>0</v>
      </c>
      <c r="H68" s="21">
        <v>0</v>
      </c>
    </row>
    <row r="69" spans="1:8" x14ac:dyDescent="0.25">
      <c r="A69" s="15" t="s">
        <v>75</v>
      </c>
      <c r="B69" s="16"/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</row>
    <row r="70" spans="1:8" x14ac:dyDescent="0.25">
      <c r="A70" s="18">
        <v>9100</v>
      </c>
      <c r="B70" s="19" t="s">
        <v>76</v>
      </c>
      <c r="C70" s="20">
        <v>0</v>
      </c>
      <c r="D70" s="20">
        <v>0</v>
      </c>
      <c r="E70" s="21">
        <v>0</v>
      </c>
      <c r="F70" s="20">
        <v>0</v>
      </c>
      <c r="G70" s="20">
        <v>0</v>
      </c>
      <c r="H70" s="21">
        <v>0</v>
      </c>
    </row>
    <row r="71" spans="1:8" x14ac:dyDescent="0.25">
      <c r="A71" s="18">
        <v>9200</v>
      </c>
      <c r="B71" s="19" t="s">
        <v>77</v>
      </c>
      <c r="C71" s="20">
        <v>0</v>
      </c>
      <c r="D71" s="20">
        <v>0</v>
      </c>
      <c r="E71" s="21">
        <v>0</v>
      </c>
      <c r="F71" s="20">
        <v>0</v>
      </c>
      <c r="G71" s="20">
        <v>0</v>
      </c>
      <c r="H71" s="21">
        <v>0</v>
      </c>
    </row>
    <row r="72" spans="1:8" x14ac:dyDescent="0.25">
      <c r="A72" s="18">
        <v>9300</v>
      </c>
      <c r="B72" s="19" t="s">
        <v>78</v>
      </c>
      <c r="C72" s="20">
        <v>0</v>
      </c>
      <c r="D72" s="20">
        <v>0</v>
      </c>
      <c r="E72" s="21">
        <v>0</v>
      </c>
      <c r="F72" s="20">
        <v>0</v>
      </c>
      <c r="G72" s="20">
        <v>0</v>
      </c>
      <c r="H72" s="21">
        <v>0</v>
      </c>
    </row>
    <row r="73" spans="1:8" x14ac:dyDescent="0.25">
      <c r="A73" s="18">
        <v>9400</v>
      </c>
      <c r="B73" s="19" t="s">
        <v>79</v>
      </c>
      <c r="C73" s="20">
        <v>0</v>
      </c>
      <c r="D73" s="20">
        <v>0</v>
      </c>
      <c r="E73" s="21">
        <v>0</v>
      </c>
      <c r="F73" s="20">
        <v>0</v>
      </c>
      <c r="G73" s="20">
        <v>0</v>
      </c>
      <c r="H73" s="21">
        <v>0</v>
      </c>
    </row>
    <row r="74" spans="1:8" x14ac:dyDescent="0.25">
      <c r="A74" s="18">
        <v>9500</v>
      </c>
      <c r="B74" s="19" t="s">
        <v>80</v>
      </c>
      <c r="C74" s="20">
        <v>0</v>
      </c>
      <c r="D74" s="20">
        <v>0</v>
      </c>
      <c r="E74" s="21">
        <v>0</v>
      </c>
      <c r="F74" s="20">
        <v>0</v>
      </c>
      <c r="G74" s="20">
        <v>0</v>
      </c>
      <c r="H74" s="21">
        <v>0</v>
      </c>
    </row>
    <row r="75" spans="1:8" x14ac:dyDescent="0.25">
      <c r="A75" s="18">
        <v>9600</v>
      </c>
      <c r="B75" s="19" t="s">
        <v>81</v>
      </c>
      <c r="C75" s="20">
        <v>0</v>
      </c>
      <c r="D75" s="20">
        <v>0</v>
      </c>
      <c r="E75" s="21">
        <v>0</v>
      </c>
      <c r="F75" s="20">
        <v>0</v>
      </c>
      <c r="G75" s="20">
        <v>0</v>
      </c>
      <c r="H75" s="21">
        <v>0</v>
      </c>
    </row>
    <row r="76" spans="1:8" x14ac:dyDescent="0.25">
      <c r="A76" s="18">
        <v>9900</v>
      </c>
      <c r="B76" s="19" t="s">
        <v>82</v>
      </c>
      <c r="C76" s="20">
        <v>0</v>
      </c>
      <c r="D76" s="20">
        <v>0</v>
      </c>
      <c r="E76" s="21">
        <v>0</v>
      </c>
      <c r="F76" s="20">
        <v>0</v>
      </c>
      <c r="G76" s="20">
        <v>0</v>
      </c>
      <c r="H76" s="21">
        <v>0</v>
      </c>
    </row>
    <row r="77" spans="1:8" x14ac:dyDescent="0.25">
      <c r="A77" s="24"/>
      <c r="B77" s="25" t="s">
        <v>83</v>
      </c>
      <c r="C77" s="26">
        <f>SUM(C5,C13,C23,C33,C43,C53,C57,C65,C69)</f>
        <v>42087766.950000003</v>
      </c>
      <c r="D77" s="26">
        <f t="shared" ref="D77:H77" si="10">SUM(D5,D13,D23,D33,D43,D53,D57,D65,D69)</f>
        <v>0</v>
      </c>
      <c r="E77" s="26">
        <f t="shared" si="10"/>
        <v>42087766.950000003</v>
      </c>
      <c r="F77" s="26">
        <f t="shared" si="10"/>
        <v>14341706.739999998</v>
      </c>
      <c r="G77" s="26">
        <f t="shared" si="10"/>
        <v>14341706.739999998</v>
      </c>
      <c r="H77" s="26">
        <f t="shared" si="10"/>
        <v>27746060.210000001</v>
      </c>
    </row>
    <row r="78" spans="1:8" ht="15" x14ac:dyDescent="0.25">
      <c r="A78" s="27"/>
    </row>
  </sheetData>
  <mergeCells count="13">
    <mergeCell ref="A69:B69"/>
    <mergeCell ref="A23:B23"/>
    <mergeCell ref="A33:B33"/>
    <mergeCell ref="A43:B43"/>
    <mergeCell ref="A53:B53"/>
    <mergeCell ref="A57:B57"/>
    <mergeCell ref="A65:B65"/>
    <mergeCell ref="A1:H1"/>
    <mergeCell ref="A2:B4"/>
    <mergeCell ref="C2:G2"/>
    <mergeCell ref="H2:H3"/>
    <mergeCell ref="A5:B5"/>
    <mergeCell ref="A13:B13"/>
  </mergeCells>
  <printOptions horizontalCentered="1"/>
  <pageMargins left="0.78740157480314965" right="0.59055118110236227" top="0.78740157480314965" bottom="0.78740157480314965" header="0.31496062992125984" footer="0.31496062992125984"/>
  <pageSetup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2025-08-01T05:33:16Z</dcterms:created>
  <dcterms:modified xsi:type="dcterms:W3CDTF">2025-08-01T05:33:40Z</dcterms:modified>
</cp:coreProperties>
</file>