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4C25101C-240F-44C1-8307-1CF6D2F87F4A}" xr6:coauthVersionLast="47" xr6:coauthVersionMax="47" xr10:uidLastSave="{00000000-0000-0000-0000-000000000000}"/>
  <bookViews>
    <workbookView xWindow="20370" yWindow="-120" windowWidth="20730" windowHeight="11040" xr2:uid="{AF87D0D5-CDE8-4250-B97B-4A02F5872029}"/>
  </bookViews>
  <sheets>
    <sheet name="AC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ACT!$A$1:$C$79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C64" i="2" s="1"/>
  <c r="B55" i="2"/>
  <c r="B64" i="2" s="1"/>
  <c r="C48" i="2"/>
  <c r="B48" i="2"/>
  <c r="C43" i="2"/>
  <c r="B43" i="2"/>
  <c r="C32" i="2"/>
  <c r="B32" i="2"/>
  <c r="C27" i="2"/>
  <c r="B27" i="2"/>
  <c r="C17" i="2"/>
  <c r="B17" i="2"/>
  <c r="C13" i="2"/>
  <c r="B13" i="2"/>
  <c r="C4" i="2"/>
  <c r="C24" i="2" s="1"/>
  <c r="B4" i="2"/>
  <c r="B24" i="2" s="1"/>
  <c r="B66" i="2" l="1"/>
  <c r="C66" i="2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<sst xmlns="http://schemas.openxmlformats.org/spreadsheetml/2006/main" count="56" uniqueCount="56">
  <si>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</si>
  <si>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</si>
  <si>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</si>
  <si>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</si>
  <si>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</si>
  <si>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</si>
  <si>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</si>
  <si>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</si>
  <si>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</si>
  <si>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</si>
  <si>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</si>
  <si>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</si>
  <si>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</si>
  <si>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</si>
  <si>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</si>
  <si>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</si>
  <si>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</si>
  <si>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</si>
  <si>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</si>
  <si>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</si>
  <si>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</si>
  <si>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</si>
  <si>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</si>
  <si>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</si>
  <si>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</si>
  <si>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</si>
  <si>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</si>
  <si>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</si>
  <si>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</si>
  <si>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</si>
  <si>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</si>
  <si>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</si>
  <si>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</si>
  <si>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</si>
  <si>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</si>
  <si>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</si>
  <si>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</si>
  <si>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</si>
  <si>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</si>
  <si>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</si>
  <si>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</si>
  <si>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</si>
  <si>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</si>
  <si>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</si>
  <si>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</si>
  <si>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</si>
  <si>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</si>
  <si>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</si>
  <si>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</si>
  <si>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</si>
  <si>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</si>
  <si>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</si>
  <si>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</si>
  <si>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</si>
  <si>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</si>
  <si>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FIDEICOMISO DE INVERSION Y ADMINISTRACION DEL PARQUE GUANAJUATO BICENTENARIO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</si>
</sst>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sz val="8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center" wrapText="1" indent="2"/>
      <protection locked="0"/>
    </xf>
    <xf numFmtId="3" fontId="3" fillId="3" borderId="6" xfId="5" applyNumberFormat="1" applyFont="1" applyFill="1" applyBorder="1" applyAlignment="1" applyProtection="1">
      <alignment horizontal="right" vertical="center"/>
      <protection locked="0"/>
    </xf>
    <xf numFmtId="3" fontId="3" fillId="3" borderId="7" xfId="5" applyNumberFormat="1" applyFont="1" applyFill="1" applyBorder="1" applyAlignment="1" applyProtection="1">
      <alignment horizontal="right" vertical="center"/>
      <protection locked="0"/>
    </xf>
    <xf numFmtId="0" fontId="4" fillId="3" borderId="5" xfId="1" applyFont="1" applyFill="1" applyBorder="1" applyAlignment="1" applyProtection="1">
      <alignment horizontal="left" vertical="center" wrapText="1" indent="3"/>
      <protection locked="0"/>
    </xf>
    <xf numFmtId="3" fontId="4" fillId="3" borderId="6" xfId="1" applyNumberFormat="1" applyFont="1" applyFill="1" applyBorder="1" applyAlignment="1" applyProtection="1">
      <alignment horizontal="right" vertical="center"/>
      <protection locked="0"/>
    </xf>
    <xf numFmtId="3" fontId="4" fillId="3" borderId="7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top"/>
      <protection locked="0"/>
    </xf>
    <xf numFmtId="3" fontId="4" fillId="3" borderId="6" xfId="1" applyNumberFormat="1" applyFont="1" applyFill="1" applyBorder="1" applyAlignment="1" applyProtection="1">
      <alignment horizontal="center" vertical="center"/>
      <protection locked="0"/>
    </xf>
    <xf numFmtId="3" fontId="4" fillId="3" borderId="7" xfId="1" applyNumberFormat="1" applyFont="1" applyFill="1" applyBorder="1" applyAlignment="1" applyProtection="1">
      <alignment horizontal="center" vertical="center"/>
      <protection locked="0"/>
    </xf>
    <xf numFmtId="0" fontId="4" fillId="3" borderId="5" xfId="1" applyFont="1" applyFill="1" applyBorder="1" applyAlignment="1" applyProtection="1">
      <alignment horizontal="left" vertical="center" wrapText="1"/>
      <protection locked="0"/>
    </xf>
    <xf numFmtId="0" fontId="3" fillId="3" borderId="5" xfId="1" applyFont="1" applyFill="1" applyBorder="1" applyAlignment="1" applyProtection="1">
      <alignment horizontal="left" vertical="center" wrapText="1" indent="1"/>
      <protection locked="0"/>
    </xf>
    <xf numFmtId="3" fontId="3" fillId="3" borderId="7" xfId="1" applyNumberFormat="1" applyFont="1" applyFill="1" applyBorder="1" applyAlignment="1" applyProtection="1">
      <alignment horizontal="right" vertical="center"/>
      <protection locked="0"/>
    </xf>
    <xf numFmtId="0" fontId="3" fillId="3" borderId="5" xfId="1" applyFont="1" applyFill="1" applyBorder="1" applyAlignment="1" applyProtection="1">
      <alignment horizontal="left" vertical="center" wrapText="1"/>
      <protection locked="0"/>
    </xf>
    <xf numFmtId="3" fontId="3" fillId="3" borderId="6" xfId="1" applyNumberFormat="1" applyFont="1" applyFill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vertical="top"/>
      <protection locked="0"/>
    </xf>
    <xf numFmtId="3" fontId="3" fillId="0" borderId="0" xfId="1" applyNumberFormat="1" applyFont="1" applyAlignment="1" applyProtection="1">
      <alignment vertical="top"/>
      <protection locked="0"/>
    </xf>
    <xf numFmtId="0" fontId="6" fillId="3" borderId="8" xfId="1" applyFont="1" applyFill="1" applyBorder="1" applyAlignment="1" applyProtection="1">
      <alignment horizontal="left" vertical="center" wrapText="1" indent="1"/>
      <protection locked="0"/>
    </xf>
    <xf numFmtId="3" fontId="6" fillId="3" borderId="9" xfId="5" applyNumberFormat="1" applyFont="1" applyFill="1" applyBorder="1" applyAlignment="1" applyProtection="1">
      <alignment horizontal="right" vertical="center"/>
      <protection locked="0"/>
    </xf>
    <xf numFmtId="3" fontId="6" fillId="3" borderId="10" xfId="5" applyNumberFormat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Alignment="1" applyProtection="1">
      <alignment vertical="top"/>
      <protection locked="0"/>
    </xf>
    <xf numFmtId="0" fontId="8" fillId="3" borderId="0" xfId="1" applyFont="1" applyFill="1" applyAlignment="1" applyProtection="1">
      <alignment horizontal="left" vertical="top" indent="1"/>
      <protection locked="0"/>
    </xf>
    <xf numFmtId="0" fontId="5" fillId="3" borderId="0" xfId="3" applyFill="1" applyAlignment="1">
      <alignment horizontal="left" inden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</cellXfs>
  <cellStyles count="6">
    <cellStyle name="Millares 2 26" xfId="2" xr:uid="{31A4F461-186B-4CCB-A6E6-7B108734FF9E}"/>
    <cellStyle name="Millares 2 4 3" xfId="5" xr:uid="{B37F85D3-AA57-4B3F-BF0D-9A1CEEE18E75}"/>
    <cellStyle name="Normal" xfId="0" builtinId="0"/>
    <cellStyle name="Normal 12" xfId="3" xr:uid="{D1DD6C75-A941-4439-9170-5E9A6154551D}"/>
    <cellStyle name="Normal 2" xfId="4" xr:uid="{E0A5F3BD-F589-46B2-934B-5C6A0D2B1E1F}"/>
    <cellStyle name="Normal 2 2" xfId="1" xr:uid="{DA67208C-AF72-40BB-9314-E0CCDE499776}"/>
  </cellStyles>
  <dxfs count="0"/>
  <tableStyles count="1" defaultTableStyle="TableStyleMedium2" defaultPivotStyle="PivotStyleLight16">
    <tableStyle name="Invisible" pivot="0" table="0" count="0" xr9:uid="{A2AC772F-4ACE-4573-90A9-1A762F6C1D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2423925</xdr:colOff>
      <xdr:row>71</xdr:row>
      <xdr:rowOff>0</xdr:rowOff>
    </xdr:from>
    <xdr:to>
      <xdr:col>0</xdr:col>
      <xdr:colOff>4307967</xdr:colOff>
      <xdr:row>75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22F88F8-D273-4997-BBDB-3122F3E7ECE0}"/>
            </a:ext>
          </a:extLst>
        </xdr:cNvPr>
        <xdr:cNvSpPr txBox="1"/>
      </xdr:nvSpPr>
      <xdr:spPr>
        <a:xfrm>
          <a:off x="2423925" y="107632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4815967</xdr:colOff>
      <xdr:row>71</xdr:row>
      <xdr:rowOff>0</xdr:rowOff>
    </xdr:from>
    <xdr:to>
      <xdr:col>1</xdr:col>
      <xdr:colOff>966975</xdr:colOff>
      <xdr:row>75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44294AE-9B9D-48D3-B515-660370CA168A}"/>
            </a:ext>
          </a:extLst>
        </xdr:cNvPr>
        <xdr:cNvSpPr txBox="1"/>
      </xdr:nvSpPr>
      <xdr:spPr>
        <a:xfrm>
          <a:off x="4815967" y="107632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BB83-8A02-4B06-92DF-04CEE9B64F0D}">
  <sheetPr>
    <tabColor rgb="FF0070C0"/>
    <pageSetUpPr fitToPage="1"/>
  </sheetPr>
  <dimension ref="A1:G71"/>
  <sheetViews>
    <sheetView showGridLines="0" tabSelected="1" topLeftCell="A54" zoomScaleNormal="100" workbookViewId="0">
      <selection activeCell="A76" sqref="A76"/>
    </sheetView>
  </sheetViews>
  <sheetFormatPr baseColWidth="10" defaultColWidth="10.28515625" defaultRowHeight="11.25" x14ac:dyDescent="0.25"/>
  <cols>
    <col min="1" max="1" width="95.140625" style="1" customWidth="1"/>
    <col min="2" max="3" width="20.42578125" style="1" customWidth="1"/>
    <col min="4" max="4" width="10.140625" style="1" bestFit="1" customWidth="1"/>
    <col min="5" max="5" width="10.28515625" style="1"/>
    <col min="6" max="6" width="10.7109375" style="1" bestFit="1" customWidth="1"/>
    <col min="7" max="16384" width="10.28515625" style="1"/>
  </cols>
  <sheetData>
    <row r="1" spans="1:7" ht="50.1" customHeight="1" x14ac:dyDescent="0.25">
      <c r="A1" s="30" t="s">
        <v>55</v>
      </c>
      <c r="B1" s="30"/>
      <c r="C1" s="30"/>
    </row>
    <row r="2" spans="1:7" ht="15.75" customHeight="1" x14ac:dyDescent="0.25">
      <c r="A2" s="4" t="s">
        <v>0</v>
      </c>
      <c r="B2" s="4">
        <v>2025</v>
      </c>
      <c r="C2" s="4">
        <v>2024</v>
      </c>
    </row>
    <row r="3" spans="1:7" s="2" customFormat="1" ht="14.25" customHeight="1" x14ac:dyDescent="0.25">
      <c r="A3" s="5" t="s">
        <v>1</v>
      </c>
      <c r="B3" s="6"/>
      <c r="C3" s="7"/>
    </row>
    <row r="4" spans="1:7" x14ac:dyDescent="0.25">
      <c r="A4" s="8" t="s">
        <v>2</v>
      </c>
      <c r="B4" s="9">
        <f>SUM(B5:B11)</f>
        <v>14276259.640000001</v>
      </c>
      <c r="C4" s="10">
        <f>SUM(C5:C11)</f>
        <v>13050455.039999999</v>
      </c>
      <c r="D4" s="2"/>
      <c r="F4" s="2"/>
      <c r="G4" s="2"/>
    </row>
    <row r="5" spans="1:7" x14ac:dyDescent="0.25">
      <c r="A5" s="11" t="s">
        <v>3</v>
      </c>
      <c r="B5" s="12"/>
      <c r="C5" s="13">
        <v>0</v>
      </c>
      <c r="D5" s="14">
        <v>4110</v>
      </c>
      <c r="F5" s="2"/>
      <c r="G5" s="2"/>
    </row>
    <row r="6" spans="1:7" x14ac:dyDescent="0.25">
      <c r="A6" s="11" t="s">
        <v>4</v>
      </c>
      <c r="B6" s="12"/>
      <c r="C6" s="13">
        <v>0</v>
      </c>
      <c r="D6" s="14">
        <v>4120</v>
      </c>
      <c r="F6" s="2"/>
      <c r="G6" s="2"/>
    </row>
    <row r="7" spans="1:7" x14ac:dyDescent="0.25">
      <c r="A7" s="11" t="s">
        <v>5</v>
      </c>
      <c r="B7" s="12"/>
      <c r="C7" s="13">
        <v>0</v>
      </c>
      <c r="D7" s="14">
        <v>4130</v>
      </c>
      <c r="F7" s="2"/>
      <c r="G7" s="2"/>
    </row>
    <row r="8" spans="1:7" x14ac:dyDescent="0.25">
      <c r="A8" s="11" t="s">
        <v>6</v>
      </c>
      <c r="B8" s="12"/>
      <c r="C8" s="13">
        <v>0</v>
      </c>
      <c r="D8" s="14">
        <v>4140</v>
      </c>
      <c r="F8" s="2"/>
      <c r="G8" s="2"/>
    </row>
    <row r="9" spans="1:7" x14ac:dyDescent="0.25">
      <c r="A9" s="11" t="s">
        <v>7</v>
      </c>
      <c r="B9" s="12">
        <v>14276259.640000001</v>
      </c>
      <c r="C9" s="13">
        <v>0</v>
      </c>
      <c r="D9" s="14">
        <v>4150</v>
      </c>
      <c r="F9" s="2"/>
      <c r="G9" s="2"/>
    </row>
    <row r="10" spans="1:7" x14ac:dyDescent="0.25">
      <c r="A10" s="11" t="s">
        <v>8</v>
      </c>
      <c r="B10" s="12"/>
      <c r="C10" s="13">
        <v>0</v>
      </c>
      <c r="D10" s="14">
        <v>4160</v>
      </c>
      <c r="F10" s="2"/>
      <c r="G10" s="2"/>
    </row>
    <row r="11" spans="1:7" ht="11.25" customHeight="1" x14ac:dyDescent="0.25">
      <c r="A11" s="11" t="s">
        <v>9</v>
      </c>
      <c r="B11" s="12"/>
      <c r="C11" s="13">
        <v>13050455.039999999</v>
      </c>
      <c r="D11" s="14">
        <v>4170</v>
      </c>
      <c r="F11" s="2"/>
      <c r="G11" s="2"/>
    </row>
    <row r="12" spans="1:7" ht="9" customHeight="1" x14ac:dyDescent="0.25">
      <c r="A12" s="11"/>
      <c r="B12" s="15"/>
      <c r="C12" s="16"/>
      <c r="D12" s="2"/>
      <c r="F12" s="2"/>
      <c r="G12" s="2"/>
    </row>
    <row r="13" spans="1:7" ht="23.25" customHeight="1" x14ac:dyDescent="0.25">
      <c r="A13" s="8" t="s">
        <v>10</v>
      </c>
      <c r="B13" s="9">
        <f>SUM(B14:B15)</f>
        <v>36568706.479999997</v>
      </c>
      <c r="C13" s="10">
        <f>SUM(C14:C15)</f>
        <v>53789255.039999999</v>
      </c>
      <c r="D13" s="2"/>
      <c r="F13" s="2"/>
      <c r="G13" s="2"/>
    </row>
    <row r="14" spans="1:7" ht="12" customHeight="1" x14ac:dyDescent="0.25">
      <c r="A14" s="11" t="s">
        <v>11</v>
      </c>
      <c r="B14" s="12"/>
      <c r="C14" s="13">
        <v>53789255.039999999</v>
      </c>
      <c r="D14" s="14">
        <v>4210</v>
      </c>
      <c r="F14" s="2"/>
      <c r="G14" s="2"/>
    </row>
    <row r="15" spans="1:7" ht="11.25" customHeight="1" x14ac:dyDescent="0.25">
      <c r="A15" s="11" t="s">
        <v>12</v>
      </c>
      <c r="B15" s="12">
        <v>36568706.479999997</v>
      </c>
      <c r="C15" s="13">
        <v>0</v>
      </c>
      <c r="D15" s="14">
        <v>4220</v>
      </c>
      <c r="F15" s="2"/>
      <c r="G15" s="2"/>
    </row>
    <row r="16" spans="1:7" ht="9" customHeight="1" x14ac:dyDescent="0.25">
      <c r="A16" s="11"/>
      <c r="B16" s="12"/>
      <c r="C16" s="16"/>
      <c r="D16" s="2"/>
      <c r="F16" s="2"/>
      <c r="G16" s="2"/>
    </row>
    <row r="17" spans="1:7" ht="11.25" customHeight="1" x14ac:dyDescent="0.25">
      <c r="A17" s="8" t="s">
        <v>13</v>
      </c>
      <c r="B17" s="9">
        <f>SUM(B18:B22)</f>
        <v>1505437.85</v>
      </c>
      <c r="C17" s="10">
        <f>SUM(C18:C22)</f>
        <v>1094230.04</v>
      </c>
      <c r="D17" s="2"/>
      <c r="F17" s="2"/>
      <c r="G17" s="2"/>
    </row>
    <row r="18" spans="1:7" ht="11.25" customHeight="1" x14ac:dyDescent="0.25">
      <c r="A18" s="11" t="s">
        <v>14</v>
      </c>
      <c r="B18" s="12">
        <v>1505437.85</v>
      </c>
      <c r="C18" s="13">
        <v>1094230.04</v>
      </c>
      <c r="D18" s="14">
        <v>4310</v>
      </c>
      <c r="F18" s="2"/>
      <c r="G18" s="2"/>
    </row>
    <row r="19" spans="1:7" ht="11.25" customHeight="1" x14ac:dyDescent="0.25">
      <c r="A19" s="11" t="s">
        <v>15</v>
      </c>
      <c r="B19" s="12"/>
      <c r="C19" s="13">
        <v>0</v>
      </c>
      <c r="D19" s="14">
        <v>4320</v>
      </c>
      <c r="F19" s="2"/>
      <c r="G19" s="2"/>
    </row>
    <row r="20" spans="1:7" ht="11.25" customHeight="1" x14ac:dyDescent="0.25">
      <c r="A20" s="11" t="s">
        <v>16</v>
      </c>
      <c r="B20" s="12"/>
      <c r="C20" s="13">
        <v>0</v>
      </c>
      <c r="D20" s="14">
        <v>4330</v>
      </c>
      <c r="F20" s="2"/>
      <c r="G20" s="2"/>
    </row>
    <row r="21" spans="1:7" ht="11.25" customHeight="1" x14ac:dyDescent="0.25">
      <c r="A21" s="11" t="s">
        <v>17</v>
      </c>
      <c r="B21" s="12"/>
      <c r="C21" s="13">
        <v>0</v>
      </c>
      <c r="D21" s="14">
        <v>4340</v>
      </c>
      <c r="F21" s="2"/>
      <c r="G21" s="2"/>
    </row>
    <row r="22" spans="1:7" ht="11.25" customHeight="1" x14ac:dyDescent="0.25">
      <c r="A22" s="11" t="s">
        <v>18</v>
      </c>
      <c r="B22" s="12">
        <v>0</v>
      </c>
      <c r="C22" s="13">
        <v>0</v>
      </c>
      <c r="D22" s="14">
        <v>4390</v>
      </c>
      <c r="F22" s="2"/>
      <c r="G22" s="2"/>
    </row>
    <row r="23" spans="1:7" ht="9" customHeight="1" x14ac:dyDescent="0.25">
      <c r="A23" s="17"/>
      <c r="B23" s="15"/>
      <c r="C23" s="16"/>
      <c r="D23" s="2"/>
      <c r="F23" s="2"/>
      <c r="G23" s="2"/>
    </row>
    <row r="24" spans="1:7" ht="11.25" customHeight="1" x14ac:dyDescent="0.25">
      <c r="A24" s="18" t="s">
        <v>19</v>
      </c>
      <c r="B24" s="9">
        <f>SUM(B4+B13+B17)</f>
        <v>52350403.969999999</v>
      </c>
      <c r="C24" s="19">
        <f>SUM(C4+C13+C17)</f>
        <v>67933940.120000005</v>
      </c>
      <c r="D24" s="2"/>
      <c r="F24" s="2"/>
      <c r="G24" s="2"/>
    </row>
    <row r="25" spans="1:7" ht="11.25" customHeight="1" x14ac:dyDescent="0.25">
      <c r="A25" s="20"/>
      <c r="B25" s="15"/>
      <c r="C25" s="16"/>
      <c r="D25" s="2"/>
      <c r="F25" s="2"/>
      <c r="G25" s="2"/>
    </row>
    <row r="26" spans="1:7" s="2" customFormat="1" ht="11.25" customHeight="1" x14ac:dyDescent="0.25">
      <c r="A26" s="18" t="s">
        <v>20</v>
      </c>
      <c r="B26" s="15"/>
      <c r="C26" s="16"/>
    </row>
    <row r="27" spans="1:7" ht="11.25" customHeight="1" x14ac:dyDescent="0.25">
      <c r="A27" s="8" t="s">
        <v>21</v>
      </c>
      <c r="B27" s="9">
        <f>SUM(B28:B30)</f>
        <v>51295826.579999998</v>
      </c>
      <c r="C27" s="10">
        <f>SUM(C28:C30)</f>
        <v>69706430.079999998</v>
      </c>
      <c r="D27" s="2"/>
      <c r="F27" s="2"/>
      <c r="G27" s="2"/>
    </row>
    <row r="28" spans="1:7" ht="11.25" customHeight="1" x14ac:dyDescent="0.25">
      <c r="A28" s="11" t="s">
        <v>22</v>
      </c>
      <c r="B28" s="12">
        <v>12648269.15</v>
      </c>
      <c r="C28" s="13">
        <v>12875837.67</v>
      </c>
      <c r="D28" s="14">
        <v>5110</v>
      </c>
      <c r="F28" s="2"/>
      <c r="G28" s="2"/>
    </row>
    <row r="29" spans="1:7" ht="11.25" customHeight="1" x14ac:dyDescent="0.25">
      <c r="A29" s="11" t="s">
        <v>23</v>
      </c>
      <c r="B29" s="12">
        <v>1630315.06</v>
      </c>
      <c r="C29" s="13">
        <v>3810195.18</v>
      </c>
      <c r="D29" s="14">
        <v>5120</v>
      </c>
      <c r="F29" s="2"/>
      <c r="G29" s="2"/>
    </row>
    <row r="30" spans="1:7" ht="11.25" customHeight="1" x14ac:dyDescent="0.25">
      <c r="A30" s="11" t="s">
        <v>24</v>
      </c>
      <c r="B30" s="12">
        <v>37017242.369999997</v>
      </c>
      <c r="C30" s="13">
        <v>53020397.229999997</v>
      </c>
      <c r="D30" s="14">
        <v>5130</v>
      </c>
      <c r="F30" s="2"/>
      <c r="G30" s="2"/>
    </row>
    <row r="31" spans="1:7" ht="9" customHeight="1" x14ac:dyDescent="0.25">
      <c r="A31" s="11"/>
      <c r="B31" s="15"/>
      <c r="C31" s="16"/>
      <c r="D31" s="2"/>
      <c r="F31" s="2"/>
      <c r="G31" s="2"/>
    </row>
    <row r="32" spans="1:7" ht="11.25" customHeight="1" x14ac:dyDescent="0.25">
      <c r="A32" s="8" t="s">
        <v>25</v>
      </c>
      <c r="B32" s="9">
        <f>SUM(B33:B41)</f>
        <v>0</v>
      </c>
      <c r="C32" s="10">
        <f>SUM(C33:C41)</f>
        <v>52000</v>
      </c>
      <c r="D32" s="2"/>
      <c r="F32" s="2"/>
      <c r="G32" s="2"/>
    </row>
    <row r="33" spans="1:7" ht="11.25" customHeight="1" x14ac:dyDescent="0.25">
      <c r="A33" s="11" t="s">
        <v>26</v>
      </c>
      <c r="B33" s="12">
        <v>0</v>
      </c>
      <c r="C33" s="13">
        <v>0</v>
      </c>
      <c r="D33" s="14">
        <v>5210</v>
      </c>
      <c r="F33" s="2"/>
      <c r="G33" s="2"/>
    </row>
    <row r="34" spans="1:7" ht="11.25" customHeight="1" x14ac:dyDescent="0.25">
      <c r="A34" s="11" t="s">
        <v>27</v>
      </c>
      <c r="B34" s="12"/>
      <c r="C34" s="13">
        <v>0</v>
      </c>
      <c r="D34" s="14">
        <v>5220</v>
      </c>
      <c r="F34" s="2"/>
      <c r="G34" s="2"/>
    </row>
    <row r="35" spans="1:7" ht="11.25" customHeight="1" x14ac:dyDescent="0.25">
      <c r="A35" s="11" t="s">
        <v>28</v>
      </c>
      <c r="B35" s="12"/>
      <c r="C35" s="13">
        <v>0</v>
      </c>
      <c r="D35" s="14">
        <v>5230</v>
      </c>
      <c r="F35" s="2"/>
      <c r="G35" s="2"/>
    </row>
    <row r="36" spans="1:7" ht="11.25" customHeight="1" x14ac:dyDescent="0.25">
      <c r="A36" s="11" t="s">
        <v>29</v>
      </c>
      <c r="B36" s="12"/>
      <c r="C36" s="13">
        <v>52000</v>
      </c>
      <c r="D36" s="14">
        <v>5240</v>
      </c>
      <c r="F36" s="2"/>
      <c r="G36" s="2"/>
    </row>
    <row r="37" spans="1:7" ht="11.25" customHeight="1" x14ac:dyDescent="0.25">
      <c r="A37" s="11" t="s">
        <v>30</v>
      </c>
      <c r="B37" s="12"/>
      <c r="C37" s="13">
        <v>0</v>
      </c>
      <c r="D37" s="14">
        <v>5250</v>
      </c>
      <c r="F37" s="2"/>
      <c r="G37" s="2"/>
    </row>
    <row r="38" spans="1:7" ht="11.25" customHeight="1" x14ac:dyDescent="0.25">
      <c r="A38" s="11" t="s">
        <v>31</v>
      </c>
      <c r="B38" s="12"/>
      <c r="C38" s="13">
        <v>0</v>
      </c>
      <c r="D38" s="14">
        <v>5260</v>
      </c>
      <c r="F38" s="2"/>
      <c r="G38" s="2"/>
    </row>
    <row r="39" spans="1:7" ht="11.25" customHeight="1" x14ac:dyDescent="0.25">
      <c r="A39" s="11" t="s">
        <v>32</v>
      </c>
      <c r="B39" s="12"/>
      <c r="C39" s="13">
        <v>0</v>
      </c>
      <c r="D39" s="14">
        <v>5270</v>
      </c>
      <c r="F39" s="2"/>
      <c r="G39" s="2"/>
    </row>
    <row r="40" spans="1:7" ht="11.25" customHeight="1" x14ac:dyDescent="0.25">
      <c r="A40" s="11" t="s">
        <v>33</v>
      </c>
      <c r="B40" s="12"/>
      <c r="C40" s="13">
        <v>0</v>
      </c>
      <c r="D40" s="14">
        <v>5280</v>
      </c>
      <c r="F40" s="2"/>
      <c r="G40" s="2"/>
    </row>
    <row r="41" spans="1:7" ht="11.25" customHeight="1" x14ac:dyDescent="0.25">
      <c r="A41" s="11" t="s">
        <v>34</v>
      </c>
      <c r="B41" s="12"/>
      <c r="C41" s="13">
        <v>0</v>
      </c>
      <c r="D41" s="14">
        <v>5290</v>
      </c>
      <c r="F41" s="2"/>
      <c r="G41" s="2"/>
    </row>
    <row r="42" spans="1:7" ht="9" customHeight="1" x14ac:dyDescent="0.25">
      <c r="A42" s="11"/>
      <c r="B42" s="15"/>
      <c r="C42" s="16"/>
      <c r="D42" s="2"/>
      <c r="F42" s="2"/>
      <c r="G42" s="2"/>
    </row>
    <row r="43" spans="1:7" ht="11.25" customHeight="1" x14ac:dyDescent="0.25">
      <c r="A43" s="8" t="s">
        <v>35</v>
      </c>
      <c r="B43" s="9">
        <f>SUM(B44:B46)</f>
        <v>0</v>
      </c>
      <c r="C43" s="10">
        <f>SUM(C44:C46)</f>
        <v>0</v>
      </c>
      <c r="D43" s="2"/>
      <c r="F43" s="2"/>
      <c r="G43" s="2"/>
    </row>
    <row r="44" spans="1:7" ht="11.25" customHeight="1" x14ac:dyDescent="0.25">
      <c r="A44" s="11" t="s">
        <v>36</v>
      </c>
      <c r="B44" s="12">
        <v>0</v>
      </c>
      <c r="C44" s="13">
        <v>0</v>
      </c>
      <c r="D44" s="14">
        <v>5310</v>
      </c>
      <c r="F44" s="2"/>
      <c r="G44" s="2"/>
    </row>
    <row r="45" spans="1:7" ht="11.25" customHeight="1" x14ac:dyDescent="0.25">
      <c r="A45" s="11" t="s">
        <v>37</v>
      </c>
      <c r="B45" s="12">
        <v>0</v>
      </c>
      <c r="C45" s="13">
        <v>0</v>
      </c>
      <c r="D45" s="14">
        <v>5320</v>
      </c>
      <c r="F45" s="2"/>
      <c r="G45" s="2"/>
    </row>
    <row r="46" spans="1:7" ht="11.25" customHeight="1" x14ac:dyDescent="0.25">
      <c r="A46" s="11" t="s">
        <v>38</v>
      </c>
      <c r="B46" s="12">
        <v>0</v>
      </c>
      <c r="C46" s="13">
        <v>0</v>
      </c>
      <c r="D46" s="14">
        <v>5330</v>
      </c>
      <c r="F46" s="2"/>
      <c r="G46" s="2"/>
    </row>
    <row r="47" spans="1:7" ht="9" customHeight="1" x14ac:dyDescent="0.25">
      <c r="A47" s="11"/>
      <c r="B47" s="15"/>
      <c r="C47" s="16"/>
      <c r="D47" s="2"/>
      <c r="F47" s="2"/>
      <c r="G47" s="2"/>
    </row>
    <row r="48" spans="1:7" ht="11.25" customHeight="1" x14ac:dyDescent="0.25">
      <c r="A48" s="8" t="s">
        <v>39</v>
      </c>
      <c r="B48" s="9">
        <f>SUM(B49:B53)</f>
        <v>0</v>
      </c>
      <c r="C48" s="10">
        <f>SUM(C49:C53)</f>
        <v>0</v>
      </c>
      <c r="D48" s="2"/>
      <c r="F48" s="2"/>
      <c r="G48" s="2"/>
    </row>
    <row r="49" spans="1:7" ht="11.25" customHeight="1" x14ac:dyDescent="0.25">
      <c r="A49" s="11" t="s">
        <v>40</v>
      </c>
      <c r="B49" s="12">
        <v>0</v>
      </c>
      <c r="C49" s="13">
        <v>0</v>
      </c>
      <c r="D49" s="14">
        <v>5410</v>
      </c>
      <c r="F49" s="2"/>
      <c r="G49" s="2"/>
    </row>
    <row r="50" spans="1:7" ht="11.25" customHeight="1" x14ac:dyDescent="0.25">
      <c r="A50" s="11" t="s">
        <v>41</v>
      </c>
      <c r="B50" s="12">
        <v>0</v>
      </c>
      <c r="C50" s="13">
        <v>0</v>
      </c>
      <c r="D50" s="14">
        <v>5420</v>
      </c>
      <c r="F50" s="2"/>
      <c r="G50" s="2"/>
    </row>
    <row r="51" spans="1:7" ht="11.25" customHeight="1" x14ac:dyDescent="0.25">
      <c r="A51" s="11" t="s">
        <v>42</v>
      </c>
      <c r="B51" s="12">
        <v>0</v>
      </c>
      <c r="C51" s="13">
        <v>0</v>
      </c>
      <c r="D51" s="14">
        <v>5430</v>
      </c>
      <c r="F51" s="2"/>
      <c r="G51" s="2"/>
    </row>
    <row r="52" spans="1:7" ht="11.25" customHeight="1" x14ac:dyDescent="0.25">
      <c r="A52" s="11" t="s">
        <v>43</v>
      </c>
      <c r="B52" s="12">
        <v>0</v>
      </c>
      <c r="C52" s="13">
        <v>0</v>
      </c>
      <c r="D52" s="14">
        <v>5440</v>
      </c>
      <c r="F52" s="2"/>
      <c r="G52" s="2"/>
    </row>
    <row r="53" spans="1:7" ht="11.25" customHeight="1" x14ac:dyDescent="0.25">
      <c r="A53" s="11" t="s">
        <v>44</v>
      </c>
      <c r="B53" s="12">
        <v>0</v>
      </c>
      <c r="C53" s="13">
        <v>0</v>
      </c>
      <c r="D53" s="14">
        <v>5450</v>
      </c>
      <c r="F53" s="2"/>
      <c r="G53" s="2"/>
    </row>
    <row r="54" spans="1:7" ht="9" customHeight="1" x14ac:dyDescent="0.25">
      <c r="A54" s="11"/>
      <c r="B54" s="15"/>
      <c r="C54" s="16"/>
      <c r="D54" s="2"/>
      <c r="F54" s="2"/>
      <c r="G54" s="2"/>
    </row>
    <row r="55" spans="1:7" ht="11.25" customHeight="1" x14ac:dyDescent="0.25">
      <c r="A55" s="8" t="s">
        <v>45</v>
      </c>
      <c r="B55" s="9">
        <f>SUM(B56:B59)</f>
        <v>0</v>
      </c>
      <c r="C55" s="10">
        <f>SUM(C56:C59)</f>
        <v>0</v>
      </c>
      <c r="D55" s="2"/>
      <c r="F55" s="2"/>
      <c r="G55" s="2"/>
    </row>
    <row r="56" spans="1:7" ht="11.25" customHeight="1" x14ac:dyDescent="0.25">
      <c r="A56" s="11" t="s">
        <v>46</v>
      </c>
      <c r="B56" s="12">
        <v>0</v>
      </c>
      <c r="C56" s="13">
        <v>0</v>
      </c>
      <c r="D56" s="14">
        <v>5510</v>
      </c>
      <c r="F56" s="2"/>
      <c r="G56" s="2"/>
    </row>
    <row r="57" spans="1:7" ht="11.25" customHeight="1" x14ac:dyDescent="0.25">
      <c r="A57" s="11" t="s">
        <v>47</v>
      </c>
      <c r="B57" s="12">
        <v>0</v>
      </c>
      <c r="C57" s="13">
        <v>0</v>
      </c>
      <c r="D57" s="14">
        <v>5520</v>
      </c>
      <c r="F57" s="2"/>
      <c r="G57" s="2"/>
    </row>
    <row r="58" spans="1:7" ht="11.25" customHeight="1" x14ac:dyDescent="0.25">
      <c r="A58" s="11" t="s">
        <v>48</v>
      </c>
      <c r="B58" s="12">
        <v>0</v>
      </c>
      <c r="C58" s="13">
        <v>0</v>
      </c>
      <c r="D58" s="14">
        <v>5530</v>
      </c>
      <c r="F58" s="2"/>
      <c r="G58" s="2"/>
    </row>
    <row r="59" spans="1:7" ht="11.25" customHeight="1" x14ac:dyDescent="0.25">
      <c r="A59" s="11" t="s">
        <v>49</v>
      </c>
      <c r="B59" s="12">
        <v>0</v>
      </c>
      <c r="C59" s="13">
        <v>0</v>
      </c>
      <c r="D59" s="14">
        <v>5590</v>
      </c>
      <c r="F59" s="2"/>
      <c r="G59" s="2"/>
    </row>
    <row r="60" spans="1:7" ht="11.25" customHeight="1" x14ac:dyDescent="0.25">
      <c r="A60" s="11"/>
      <c r="B60" s="15"/>
      <c r="C60" s="16"/>
      <c r="D60" s="2"/>
      <c r="F60" s="2"/>
      <c r="G60" s="2"/>
    </row>
    <row r="61" spans="1:7" ht="11.25" customHeight="1" x14ac:dyDescent="0.25">
      <c r="A61" s="8" t="s">
        <v>50</v>
      </c>
      <c r="B61" s="9">
        <f>SUM(B62)</f>
        <v>0</v>
      </c>
      <c r="C61" s="10">
        <f>SUM(C62)</f>
        <v>0</v>
      </c>
      <c r="D61" s="2"/>
      <c r="F61" s="2"/>
      <c r="G61" s="2"/>
    </row>
    <row r="62" spans="1:7" ht="11.25" customHeight="1" x14ac:dyDescent="0.25">
      <c r="A62" s="11" t="s">
        <v>51</v>
      </c>
      <c r="B62" s="12">
        <v>0</v>
      </c>
      <c r="C62" s="13">
        <v>0</v>
      </c>
      <c r="D62" s="14">
        <v>5610</v>
      </c>
      <c r="F62" s="2"/>
      <c r="G62" s="2"/>
    </row>
    <row r="63" spans="1:7" ht="11.25" customHeight="1" x14ac:dyDescent="0.25">
      <c r="A63" s="17"/>
      <c r="B63" s="15"/>
      <c r="C63" s="16"/>
      <c r="D63" s="2"/>
      <c r="F63" s="2"/>
      <c r="G63" s="2"/>
    </row>
    <row r="64" spans="1:7" ht="12.6" customHeight="1" x14ac:dyDescent="0.25">
      <c r="A64" s="18" t="s">
        <v>52</v>
      </c>
      <c r="B64" s="9">
        <f>B61+B55+B48+B43+B32+B27</f>
        <v>51295826.579999998</v>
      </c>
      <c r="C64" s="19">
        <f>C61+C55+C48+C43+C32+C27</f>
        <v>69758430.079999998</v>
      </c>
      <c r="D64" s="2"/>
      <c r="F64" s="2"/>
      <c r="G64" s="2"/>
    </row>
    <row r="65" spans="1:7" ht="9" customHeight="1" x14ac:dyDescent="0.25">
      <c r="A65" s="20"/>
      <c r="B65" s="15"/>
      <c r="C65" s="16"/>
      <c r="D65" s="2"/>
      <c r="F65" s="2"/>
      <c r="G65" s="2"/>
    </row>
    <row r="66" spans="1:7" ht="15.75" customHeight="1" x14ac:dyDescent="0.25">
      <c r="A66" s="20" t="s">
        <v>53</v>
      </c>
      <c r="B66" s="21">
        <f>B24-B64</f>
        <v>1054577.3900000006</v>
      </c>
      <c r="C66" s="19">
        <f>C24-C64</f>
        <v>-1824489.9599999934</v>
      </c>
      <c r="D66" s="2"/>
      <c r="E66" s="22"/>
      <c r="F66" s="23"/>
      <c r="G66" s="23"/>
    </row>
    <row r="67" spans="1:7" ht="15.75" customHeight="1" x14ac:dyDescent="0.25">
      <c r="A67" s="24"/>
      <c r="B67" s="25"/>
      <c r="C67" s="26"/>
      <c r="D67" s="2"/>
      <c r="F67" s="2"/>
      <c r="G67" s="2"/>
    </row>
    <row r="68" spans="1:7" ht="11.25" customHeight="1" x14ac:dyDescent="0.2">
      <c r="A68" s="29"/>
      <c r="B68" s="27"/>
      <c r="C68" s="27"/>
      <c r="D68" s="2"/>
    </row>
    <row r="69" spans="1:7" s="2" customFormat="1" ht="15" customHeight="1" x14ac:dyDescent="0.25">
      <c r="A69" s="28" t="s">
        <v>54</v>
      </c>
      <c r="B69" s="27"/>
      <c r="C69" s="27"/>
      <c r="D69" s="1"/>
    </row>
    <row r="70" spans="1:7" s="3" customFormat="1" ht="5.25" customHeight="1" x14ac:dyDescent="0.25">
      <c r="A70" s="27"/>
      <c r="B70" s="27"/>
      <c r="C70" s="27"/>
      <c r="D70" s="1"/>
    </row>
    <row r="71" spans="1:7" ht="12" customHeight="1" x14ac:dyDescent="0.25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cp:lastPrinted>2026-02-16T15:37:34Z</cp:lastPrinted>
  <dcterms:created xsi:type="dcterms:W3CDTF">2025-07-13T20:50:15Z</dcterms:created>
  <dcterms:modified xsi:type="dcterms:W3CDTF">2026-02-16T15:44:41Z</dcterms:modified>
</cp:coreProperties>
</file>