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34C1FE6A-F0C8-44FF-A716-8248D7CCEFC5}" xr6:coauthVersionLast="47" xr6:coauthVersionMax="47" xr10:uidLastSave="{00000000-0000-0000-0000-000000000000}"/>
  <bookViews>
    <workbookView xWindow="-120" yWindow="-120" windowWidth="20730" windowHeight="11040" xr2:uid="{ECC3A03D-75BB-483A-9C3A-2AE2DB0FAAF0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EFE!$A$1:$C$77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6" i="1" s="1"/>
  <c r="B17" i="1"/>
  <c r="B4" i="1"/>
  <c r="B33" i="1" l="1"/>
  <c r="B61" i="1" s="1"/>
</calcChain>
</file>

<file path=xl/sharedStrings.xml><?xml version="1.0" encoding="utf-8"?>
<sst xmlns="http://schemas.openxmlformats.org/spreadsheetml/2006/main" count="58" uniqueCount="50">
  <si>
    <t>FIDEICOMISO DE INVERSIÓN Y ADMINISTRACIÓN DEL PARQUE GUANAJUATO BICENTENARIO
Estado de Flujos de Efectivo
Del 01 de enero al  31 de marzo del 2024 y 31 de diciembre del 2024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</si>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</sst>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7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0" fontId="3" fillId="0" borderId="4" xfId="1" applyFont="1" applyBorder="1" applyAlignment="1">
      <alignment horizontal="left" vertical="top" wrapText="1" indent="3"/>
    </xf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4" fontId="3" fillId="0" borderId="0" xfId="1" applyNumberFormat="1" applyFont="1" applyProtection="1">
      <protection locked="0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4" fontId="8" fillId="0" borderId="0" xfId="3" applyNumberFormat="1" applyFont="1" applyAlignment="1">
      <alignment horizontal="right" vertical="top"/>
    </xf>
    <xf numFmtId="164" fontId="3" fillId="0" borderId="0" xfId="4" applyFont="1" applyProtection="1"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9" fillId="0" borderId="0" xfId="1" applyFont="1" applyAlignment="1" applyProtection="1">
      <alignment horizontal="left" vertical="top" indent="2"/>
      <protection locked="0"/>
    </xf>
    <xf numFmtId="0" fontId="9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1" fillId="0" borderId="0" xfId="1" applyProtection="1"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3" fontId="3" fillId="0" borderId="4" xfId="1" applyNumberFormat="1" applyFont="1" applyBorder="1" applyAlignment="1" applyProtection="1">
      <alignment vertical="top" wrapText="1"/>
      <protection locked="0"/>
    </xf>
    <xf numFmtId="3" fontId="3" fillId="0" borderId="4" xfId="1" applyNumberFormat="1" applyFont="1" applyBorder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top" wrapText="1" indent="1"/>
      <protection locked="0"/>
    </xf>
    <xf numFmtId="0" fontId="6" fillId="0" borderId="0" xfId="2" applyFont="1" applyAlignment="1">
      <alignment horizontal="left" wrapText="1" indent="1"/>
    </xf>
  </cellXfs>
  <cellStyles count="5">
    <cellStyle name="Millares 3" xfId="4" xr:uid="{6F9E5A3D-C733-4E4F-A6C7-8B6AFB70E248}"/>
    <cellStyle name="Normal" xfId="0" builtinId="0"/>
    <cellStyle name="Normal 12" xfId="2" xr:uid="{0CFEF576-DFA9-49B7-9AB1-E7946710DDA5}"/>
    <cellStyle name="Normal 2 2" xfId="1" xr:uid="{FA011D6E-FDFB-4089-B4A7-1B95F0C2424D}"/>
    <cellStyle name="Normal 7" xfId="3" xr:uid="{F7971D28-4F08-4F2A-88C2-E914CD390A7B}"/>
  </cellStyles>
  <dxfs count="0"/>
  <tableStyles count="1" defaultTableStyle="TableStyleMedium2" defaultPivotStyle="PivotStyleLight16">
    <tableStyle name="Invisible" pivot="0" table="0" count="0" xr9:uid="{C1C16CF7-E5CB-46D8-9E30-ACF11CE4459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3</xdr:col>
      <xdr:colOff>857250</xdr:colOff>
      <xdr:row>71</xdr:row>
      <xdr:rowOff>23682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88476FD5-3640-4E9F-B659-EFFC6FFC991E}"/>
            </a:ext>
          </a:extLst>
        </xdr:cNvPr>
        <xdr:cNvSpPr txBox="1"/>
      </xdr:nvSpPr>
      <xdr:spPr>
        <a:xfrm>
          <a:off x="0" y="10401300"/>
          <a:ext cx="9001125" cy="8237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9229-FDFE-4FE5-9481-3B2FDF6F89DE}">
  <sheetPr>
    <tabColor theme="4" tint="0.39997558519241921"/>
    <pageSetUpPr fitToPage="1"/>
  </sheetPr>
  <dimension ref="A1:D77"/>
  <sheetViews>
    <sheetView showGridLines="0" tabSelected="1" topLeftCell="A64" workbookViewId="0">
      <selection activeCell="C76" sqref="C76"/>
    </sheetView>
  </sheetViews>
  <sheetFormatPr baseColWidth="10" defaultColWidth="10.28515625" defaultRowHeight="11.25" x14ac:dyDescent="0.2"/>
  <cols>
    <col min="1" max="1" width="77.85546875" style="1" customWidth="1"/>
    <col min="2" max="3" width="22.140625" style="1" customWidth="1"/>
    <col min="4" max="4" width="13" style="1" bestFit="1" customWidth="1"/>
    <col min="5" max="16384" width="10.28515625" style="1"/>
  </cols>
  <sheetData>
    <row r="1" spans="1:3" ht="61.9" customHeight="1" x14ac:dyDescent="0.2">
      <c r="A1" s="25" t="s">
        <v>0</v>
      </c>
      <c r="B1" s="26"/>
      <c r="C1" s="27"/>
    </row>
    <row r="2" spans="1:3" ht="15" customHeight="1" x14ac:dyDescent="0.2">
      <c r="A2" s="2" t="s">
        <v>1</v>
      </c>
      <c r="B2" s="3">
        <v>2024</v>
      </c>
      <c r="C2" s="3">
        <v>2023</v>
      </c>
    </row>
    <row r="3" spans="1:3" ht="11.25" customHeight="1" x14ac:dyDescent="0.2">
      <c r="A3" s="4" t="s">
        <v>2</v>
      </c>
      <c r="B3" s="5"/>
      <c r="C3" s="5"/>
    </row>
    <row r="4" spans="1:3" ht="11.25" customHeight="1" x14ac:dyDescent="0.2">
      <c r="A4" s="6" t="s">
        <v>3</v>
      </c>
      <c r="B4" s="22">
        <f>SUM(B5:B14)</f>
        <v>20617289.329999998</v>
      </c>
      <c r="C4" s="22">
        <v>67933940</v>
      </c>
    </row>
    <row r="5" spans="1:3" ht="11.25" customHeight="1" x14ac:dyDescent="0.2">
      <c r="A5" s="7" t="s">
        <v>4</v>
      </c>
      <c r="B5" s="23">
        <v>0</v>
      </c>
      <c r="C5" s="23">
        <v>0</v>
      </c>
    </row>
    <row r="6" spans="1:3" ht="11.25" customHeight="1" x14ac:dyDescent="0.2">
      <c r="A6" s="7" t="s">
        <v>5</v>
      </c>
      <c r="B6" s="23">
        <v>0</v>
      </c>
      <c r="C6" s="23">
        <v>0</v>
      </c>
    </row>
    <row r="7" spans="1:3" ht="11.25" customHeight="1" x14ac:dyDescent="0.2">
      <c r="A7" s="7" t="s">
        <v>6</v>
      </c>
      <c r="B7" s="23">
        <v>0</v>
      </c>
      <c r="C7" s="23">
        <v>0</v>
      </c>
    </row>
    <row r="8" spans="1:3" ht="11.25" customHeight="1" x14ac:dyDescent="0.2">
      <c r="A8" s="7" t="s">
        <v>7</v>
      </c>
      <c r="B8" s="23">
        <v>0</v>
      </c>
      <c r="C8" s="23">
        <v>0</v>
      </c>
    </row>
    <row r="9" spans="1:3" ht="11.25" customHeight="1" x14ac:dyDescent="0.2">
      <c r="A9" s="7" t="s">
        <v>8</v>
      </c>
      <c r="B9" s="23">
        <v>1766590.02</v>
      </c>
      <c r="C9" s="23">
        <v>1094230</v>
      </c>
    </row>
    <row r="10" spans="1:3" ht="11.25" customHeight="1" x14ac:dyDescent="0.2">
      <c r="A10" s="7" t="s">
        <v>9</v>
      </c>
      <c r="B10" s="23">
        <v>0</v>
      </c>
      <c r="C10" s="23">
        <v>0</v>
      </c>
    </row>
    <row r="11" spans="1:3" ht="11.25" customHeight="1" x14ac:dyDescent="0.2">
      <c r="A11" s="7" t="s">
        <v>10</v>
      </c>
      <c r="B11" s="23">
        <v>0</v>
      </c>
      <c r="C11" s="23">
        <v>13050455</v>
      </c>
    </row>
    <row r="12" spans="1:3" ht="22.5" x14ac:dyDescent="0.2">
      <c r="A12" s="7" t="s">
        <v>11</v>
      </c>
      <c r="B12" s="23">
        <v>18500000</v>
      </c>
      <c r="C12" s="23">
        <v>53789255</v>
      </c>
    </row>
    <row r="13" spans="1:3" ht="11.25" customHeight="1" x14ac:dyDescent="0.2">
      <c r="A13" s="7" t="s">
        <v>12</v>
      </c>
      <c r="B13" s="23">
        <v>0</v>
      </c>
      <c r="C13" s="23">
        <v>0</v>
      </c>
    </row>
    <row r="14" spans="1:3" ht="11.25" customHeight="1" x14ac:dyDescent="0.2">
      <c r="A14" s="7" t="s">
        <v>13</v>
      </c>
      <c r="B14" s="23">
        <v>350699.31</v>
      </c>
      <c r="C14" s="23">
        <v>0</v>
      </c>
    </row>
    <row r="15" spans="1:3" ht="11.25" customHeight="1" x14ac:dyDescent="0.2">
      <c r="A15" s="8"/>
      <c r="B15" s="24"/>
      <c r="C15" s="24"/>
    </row>
    <row r="16" spans="1:3" ht="11.25" customHeight="1" x14ac:dyDescent="0.2">
      <c r="A16" s="6" t="s">
        <v>14</v>
      </c>
      <c r="B16" s="22">
        <f>SUM(B17:B32)</f>
        <v>6866752.3300000001</v>
      </c>
      <c r="C16" s="22">
        <v>69741786</v>
      </c>
    </row>
    <row r="17" spans="1:3" ht="11.25" customHeight="1" x14ac:dyDescent="0.2">
      <c r="A17" s="7" t="s">
        <v>15</v>
      </c>
      <c r="B17" s="23">
        <f>3251731.05-18180.12</f>
        <v>3233550.9299999997</v>
      </c>
      <c r="C17" s="23">
        <v>12875838</v>
      </c>
    </row>
    <row r="18" spans="1:3" ht="11.25" customHeight="1" x14ac:dyDescent="0.2">
      <c r="A18" s="7" t="s">
        <v>16</v>
      </c>
      <c r="B18" s="23">
        <f>22318.42+6377.58</f>
        <v>28696</v>
      </c>
      <c r="C18" s="23">
        <v>3810195</v>
      </c>
    </row>
    <row r="19" spans="1:3" ht="11.25" customHeight="1" x14ac:dyDescent="0.2">
      <c r="A19" s="7" t="s">
        <v>17</v>
      </c>
      <c r="B19" s="23">
        <f>3633505.4-29000</f>
        <v>3604505.4</v>
      </c>
      <c r="C19" s="23">
        <v>53003753</v>
      </c>
    </row>
    <row r="20" spans="1:3" ht="11.25" customHeight="1" x14ac:dyDescent="0.2">
      <c r="A20" s="7" t="s">
        <v>18</v>
      </c>
      <c r="B20" s="23">
        <v>0</v>
      </c>
      <c r="C20" s="23">
        <v>0</v>
      </c>
    </row>
    <row r="21" spans="1:3" ht="11.25" customHeight="1" x14ac:dyDescent="0.2">
      <c r="A21" s="7" t="s">
        <v>19</v>
      </c>
      <c r="B21" s="23">
        <v>0</v>
      </c>
      <c r="C21" s="23">
        <v>0</v>
      </c>
    </row>
    <row r="22" spans="1:3" ht="11.25" customHeight="1" x14ac:dyDescent="0.2">
      <c r="A22" s="7" t="s">
        <v>20</v>
      </c>
      <c r="B22" s="23">
        <v>0</v>
      </c>
      <c r="C22" s="23">
        <v>0</v>
      </c>
    </row>
    <row r="23" spans="1:3" ht="11.25" customHeight="1" x14ac:dyDescent="0.2">
      <c r="A23" s="7" t="s">
        <v>21</v>
      </c>
      <c r="B23" s="23">
        <v>0</v>
      </c>
      <c r="C23" s="23">
        <v>52000</v>
      </c>
    </row>
    <row r="24" spans="1:3" ht="11.25" customHeight="1" x14ac:dyDescent="0.2">
      <c r="A24" s="7" t="s">
        <v>22</v>
      </c>
      <c r="B24" s="23">
        <v>0</v>
      </c>
      <c r="C24" s="23">
        <v>0</v>
      </c>
    </row>
    <row r="25" spans="1:3" ht="11.25" customHeight="1" x14ac:dyDescent="0.2">
      <c r="A25" s="7" t="s">
        <v>23</v>
      </c>
      <c r="B25" s="23">
        <v>0</v>
      </c>
      <c r="C25" s="23">
        <v>0</v>
      </c>
    </row>
    <row r="26" spans="1:3" ht="11.25" customHeight="1" x14ac:dyDescent="0.2">
      <c r="A26" s="7" t="s">
        <v>24</v>
      </c>
      <c r="B26" s="23">
        <v>0</v>
      </c>
      <c r="C26" s="23">
        <v>0</v>
      </c>
    </row>
    <row r="27" spans="1:3" ht="11.25" customHeight="1" x14ac:dyDescent="0.2">
      <c r="A27" s="7" t="s">
        <v>25</v>
      </c>
      <c r="B27" s="23">
        <v>0</v>
      </c>
      <c r="C27" s="23">
        <v>0</v>
      </c>
    </row>
    <row r="28" spans="1:3" ht="11.25" customHeight="1" x14ac:dyDescent="0.2">
      <c r="A28" s="7" t="s">
        <v>26</v>
      </c>
      <c r="B28" s="23">
        <v>0</v>
      </c>
      <c r="C28" s="23">
        <v>0</v>
      </c>
    </row>
    <row r="29" spans="1:3" ht="11.25" customHeight="1" x14ac:dyDescent="0.2">
      <c r="A29" s="7" t="s">
        <v>27</v>
      </c>
      <c r="B29" s="23">
        <v>0</v>
      </c>
      <c r="C29" s="23">
        <v>0</v>
      </c>
    </row>
    <row r="30" spans="1:3" ht="11.25" customHeight="1" x14ac:dyDescent="0.2">
      <c r="A30" s="7" t="s">
        <v>28</v>
      </c>
      <c r="B30" s="23">
        <v>0</v>
      </c>
      <c r="C30" s="23">
        <v>0</v>
      </c>
    </row>
    <row r="31" spans="1:3" ht="11.25" customHeight="1" x14ac:dyDescent="0.2">
      <c r="A31" s="7" t="s">
        <v>29</v>
      </c>
      <c r="B31" s="23">
        <v>0</v>
      </c>
      <c r="C31" s="23">
        <v>0</v>
      </c>
    </row>
    <row r="32" spans="1:3" ht="11.25" customHeight="1" x14ac:dyDescent="0.2">
      <c r="A32" s="7" t="s">
        <v>30</v>
      </c>
      <c r="B32" s="23">
        <v>0</v>
      </c>
      <c r="C32" s="23">
        <v>0</v>
      </c>
    </row>
    <row r="33" spans="1:3" ht="11.25" customHeight="1" x14ac:dyDescent="0.2">
      <c r="A33" s="4" t="s">
        <v>31</v>
      </c>
      <c r="B33" s="22">
        <f>+B4-B16</f>
        <v>13750536.999999998</v>
      </c>
      <c r="C33" s="22">
        <v>-1807846</v>
      </c>
    </row>
    <row r="34" spans="1:3" ht="11.25" customHeight="1" x14ac:dyDescent="0.2">
      <c r="A34" s="9"/>
      <c r="B34" s="24"/>
      <c r="C34" s="24"/>
    </row>
    <row r="35" spans="1:3" ht="11.25" customHeight="1" x14ac:dyDescent="0.2">
      <c r="A35" s="4" t="s">
        <v>32</v>
      </c>
      <c r="B35" s="24"/>
      <c r="C35" s="24"/>
    </row>
    <row r="36" spans="1:3" ht="11.25" customHeight="1" x14ac:dyDescent="0.2">
      <c r="A36" s="6" t="s">
        <v>3</v>
      </c>
      <c r="B36" s="22">
        <v>0</v>
      </c>
      <c r="C36" s="22">
        <v>0</v>
      </c>
    </row>
    <row r="37" spans="1:3" ht="11.25" customHeight="1" x14ac:dyDescent="0.2">
      <c r="A37" s="7" t="s">
        <v>33</v>
      </c>
      <c r="B37" s="23">
        <v>0</v>
      </c>
      <c r="C37" s="23">
        <v>0</v>
      </c>
    </row>
    <row r="38" spans="1:3" ht="11.25" customHeight="1" x14ac:dyDescent="0.2">
      <c r="A38" s="7" t="s">
        <v>34</v>
      </c>
      <c r="B38" s="23">
        <v>0</v>
      </c>
      <c r="C38" s="23">
        <v>0</v>
      </c>
    </row>
    <row r="39" spans="1:3" ht="11.25" customHeight="1" x14ac:dyDescent="0.2">
      <c r="A39" s="7" t="s">
        <v>35</v>
      </c>
      <c r="B39" s="23">
        <v>0</v>
      </c>
      <c r="C39" s="23">
        <v>0</v>
      </c>
    </row>
    <row r="40" spans="1:3" ht="11.25" customHeight="1" x14ac:dyDescent="0.2">
      <c r="A40" s="8"/>
      <c r="B40" s="24"/>
      <c r="C40" s="24"/>
    </row>
    <row r="41" spans="1:3" ht="11.25" customHeight="1" x14ac:dyDescent="0.2">
      <c r="A41" s="6" t="s">
        <v>14</v>
      </c>
      <c r="B41" s="22">
        <v>0</v>
      </c>
      <c r="C41" s="22">
        <v>0</v>
      </c>
    </row>
    <row r="42" spans="1:3" ht="11.25" customHeight="1" x14ac:dyDescent="0.2">
      <c r="A42" s="7" t="s">
        <v>33</v>
      </c>
      <c r="B42" s="23">
        <v>0</v>
      </c>
      <c r="C42" s="23">
        <v>0</v>
      </c>
    </row>
    <row r="43" spans="1:3" ht="11.25" customHeight="1" x14ac:dyDescent="0.2">
      <c r="A43" s="7" t="s">
        <v>34</v>
      </c>
      <c r="B43" s="23">
        <v>0</v>
      </c>
      <c r="C43" s="23">
        <v>0</v>
      </c>
    </row>
    <row r="44" spans="1:3" ht="11.25" customHeight="1" x14ac:dyDescent="0.2">
      <c r="A44" s="7" t="s">
        <v>36</v>
      </c>
      <c r="B44" s="23">
        <v>0</v>
      </c>
      <c r="C44" s="23">
        <v>0</v>
      </c>
    </row>
    <row r="45" spans="1:3" ht="11.25" customHeight="1" x14ac:dyDescent="0.2">
      <c r="A45" s="4" t="s">
        <v>37</v>
      </c>
      <c r="B45" s="22">
        <v>0</v>
      </c>
      <c r="C45" s="22">
        <v>0</v>
      </c>
    </row>
    <row r="46" spans="1:3" ht="11.25" customHeight="1" x14ac:dyDescent="0.2">
      <c r="A46" s="9"/>
      <c r="B46" s="24"/>
      <c r="C46" s="24"/>
    </row>
    <row r="47" spans="1:3" ht="11.25" customHeight="1" x14ac:dyDescent="0.2">
      <c r="A47" s="4" t="s">
        <v>38</v>
      </c>
      <c r="B47" s="24"/>
      <c r="C47" s="24"/>
    </row>
    <row r="48" spans="1:3" ht="11.25" customHeight="1" x14ac:dyDescent="0.2">
      <c r="A48" s="6" t="s">
        <v>3</v>
      </c>
      <c r="B48" s="22">
        <v>0</v>
      </c>
      <c r="C48" s="22">
        <v>0</v>
      </c>
    </row>
    <row r="49" spans="1:4" ht="11.25" customHeight="1" x14ac:dyDescent="0.2">
      <c r="A49" s="7" t="s">
        <v>39</v>
      </c>
      <c r="B49" s="23">
        <v>0</v>
      </c>
      <c r="C49" s="23">
        <v>0</v>
      </c>
    </row>
    <row r="50" spans="1:4" ht="11.25" customHeight="1" x14ac:dyDescent="0.2">
      <c r="A50" s="7" t="s">
        <v>40</v>
      </c>
      <c r="B50" s="23">
        <v>0</v>
      </c>
      <c r="C50" s="23">
        <v>0</v>
      </c>
    </row>
    <row r="51" spans="1:4" ht="11.25" customHeight="1" x14ac:dyDescent="0.2">
      <c r="A51" s="7" t="s">
        <v>41</v>
      </c>
      <c r="B51" s="23">
        <v>0</v>
      </c>
      <c r="C51" s="23">
        <v>0</v>
      </c>
    </row>
    <row r="52" spans="1:4" ht="11.25" customHeight="1" x14ac:dyDescent="0.2">
      <c r="A52" s="7" t="s">
        <v>42</v>
      </c>
      <c r="B52" s="23">
        <v>0</v>
      </c>
      <c r="C52" s="23">
        <v>0</v>
      </c>
    </row>
    <row r="53" spans="1:4" ht="11.25" customHeight="1" x14ac:dyDescent="0.2">
      <c r="A53" s="8"/>
      <c r="B53" s="24"/>
      <c r="C53" s="24"/>
    </row>
    <row r="54" spans="1:4" ht="11.25" customHeight="1" x14ac:dyDescent="0.2">
      <c r="A54" s="6" t="s">
        <v>14</v>
      </c>
      <c r="B54" s="22">
        <v>0</v>
      </c>
      <c r="C54" s="22">
        <v>0</v>
      </c>
    </row>
    <row r="55" spans="1:4" ht="11.25" customHeight="1" x14ac:dyDescent="0.2">
      <c r="A55" s="7" t="s">
        <v>43</v>
      </c>
      <c r="B55" s="23">
        <v>0</v>
      </c>
      <c r="C55" s="23">
        <v>0</v>
      </c>
    </row>
    <row r="56" spans="1:4" ht="11.25" customHeight="1" x14ac:dyDescent="0.2">
      <c r="A56" s="7" t="s">
        <v>40</v>
      </c>
      <c r="B56" s="23">
        <v>0</v>
      </c>
      <c r="C56" s="23">
        <v>0</v>
      </c>
    </row>
    <row r="57" spans="1:4" ht="11.25" customHeight="1" x14ac:dyDescent="0.2">
      <c r="A57" s="7" t="s">
        <v>41</v>
      </c>
      <c r="B57" s="23">
        <v>0</v>
      </c>
      <c r="C57" s="23">
        <v>0</v>
      </c>
    </row>
    <row r="58" spans="1:4" ht="11.25" customHeight="1" x14ac:dyDescent="0.2">
      <c r="A58" s="7" t="s">
        <v>44</v>
      </c>
      <c r="B58" s="23">
        <v>0</v>
      </c>
      <c r="C58" s="23">
        <v>0</v>
      </c>
    </row>
    <row r="59" spans="1:4" ht="11.25" customHeight="1" x14ac:dyDescent="0.2">
      <c r="A59" s="4" t="s">
        <v>45</v>
      </c>
      <c r="B59" s="22">
        <v>0</v>
      </c>
      <c r="C59" s="22">
        <v>0</v>
      </c>
    </row>
    <row r="60" spans="1:4" ht="11.25" customHeight="1" x14ac:dyDescent="0.2">
      <c r="A60" s="9"/>
      <c r="B60" s="24"/>
      <c r="C60" s="24"/>
    </row>
    <row r="61" spans="1:4" ht="11.25" customHeight="1" x14ac:dyDescent="0.2">
      <c r="A61" s="4" t="s">
        <v>46</v>
      </c>
      <c r="B61" s="22">
        <f>+B33+B45+B59</f>
        <v>13750536.999999998</v>
      </c>
      <c r="C61" s="22">
        <v>-1807846</v>
      </c>
    </row>
    <row r="62" spans="1:4" ht="11.25" customHeight="1" x14ac:dyDescent="0.2">
      <c r="A62" s="9"/>
      <c r="B62" s="24"/>
      <c r="C62" s="24"/>
    </row>
    <row r="63" spans="1:4" ht="11.25" customHeight="1" x14ac:dyDescent="0.2">
      <c r="A63" s="4" t="s">
        <v>47</v>
      </c>
      <c r="B63" s="22">
        <v>12447836.66</v>
      </c>
      <c r="C63" s="22">
        <v>14255683</v>
      </c>
      <c r="D63" s="10"/>
    </row>
    <row r="64" spans="1:4" ht="11.25" customHeight="1" x14ac:dyDescent="0.2">
      <c r="A64" s="9"/>
      <c r="B64" s="24"/>
      <c r="C64" s="24"/>
    </row>
    <row r="65" spans="1:3" ht="11.25" customHeight="1" x14ac:dyDescent="0.2">
      <c r="A65" s="4" t="s">
        <v>48</v>
      </c>
      <c r="B65" s="22">
        <v>26198373.66</v>
      </c>
      <c r="C65" s="22">
        <v>12447837</v>
      </c>
    </row>
    <row r="66" spans="1:3" ht="11.25" customHeight="1" x14ac:dyDescent="0.2">
      <c r="A66" s="11"/>
      <c r="B66" s="12"/>
      <c r="C66" s="13"/>
    </row>
    <row r="67" spans="1:3" x14ac:dyDescent="0.2">
      <c r="B67" s="10"/>
      <c r="C67" s="10"/>
    </row>
    <row r="68" spans="1:3" ht="27.75" customHeight="1" x14ac:dyDescent="0.2">
      <c r="A68" s="28" t="s">
        <v>49</v>
      </c>
      <c r="B68" s="29"/>
      <c r="C68" s="29"/>
    </row>
    <row r="69" spans="1:3" ht="12.75" x14ac:dyDescent="0.2">
      <c r="B69" s="14"/>
      <c r="C69" s="15"/>
    </row>
    <row r="70" spans="1:3" x14ac:dyDescent="0.2">
      <c r="B70" s="10"/>
      <c r="C70" s="10"/>
    </row>
    <row r="71" spans="1:3" x14ac:dyDescent="0.2">
      <c r="B71" s="10"/>
      <c r="C71" s="10"/>
    </row>
    <row r="72" spans="1:3" x14ac:dyDescent="0.2">
      <c r="B72" s="15"/>
    </row>
    <row r="74" spans="1:3" ht="12.75" x14ac:dyDescent="0.2">
      <c r="A74" s="16"/>
      <c r="B74" s="17"/>
      <c r="C74" s="16"/>
    </row>
    <row r="75" spans="1:3" ht="12.75" x14ac:dyDescent="0.2">
      <c r="A75" s="18"/>
      <c r="B75" s="19"/>
      <c r="C75" s="16"/>
    </row>
    <row r="76" spans="1:3" ht="12.75" x14ac:dyDescent="0.2">
      <c r="A76" s="18"/>
      <c r="B76" s="19"/>
      <c r="C76" s="20"/>
    </row>
    <row r="77" spans="1:3" ht="12.75" x14ac:dyDescent="0.2">
      <c r="A77" s="18"/>
      <c r="B77" s="19"/>
      <c r="C77" s="21"/>
    </row>
  </sheetData>
  <sheetProtection formatCells="0" formatColumns="0" formatRows="0" autoFilter="0"/>
  <mergeCells count="2">
    <mergeCell ref="A1:C1"/>
    <mergeCell ref="A68:C68"/>
  </mergeCells>
  <pageMargins left="1.48" right="0.70866141732283472" top="1.41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2025-04-22T01:43:19Z</dcterms:created>
  <dcterms:modified xsi:type="dcterms:W3CDTF">2025-05-01T00:40:51Z</dcterms:modified>
</cp:coreProperties>
</file>