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mirez\Desktop\ASEG1803\"/>
    </mc:Choice>
  </mc:AlternateContent>
  <bookViews>
    <workbookView xWindow="0" yWindow="0" windowWidth="24000" windowHeight="97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2" i="4" l="1"/>
  <c r="F52" i="4"/>
  <c r="D52" i="4"/>
  <c r="H50" i="4"/>
  <c r="H48" i="4"/>
  <c r="H46" i="4"/>
  <c r="H44" i="4"/>
  <c r="H42" i="4"/>
  <c r="H40" i="4"/>
  <c r="H38" i="4"/>
  <c r="H52" i="4" s="1"/>
  <c r="E50" i="4"/>
  <c r="E48" i="4"/>
  <c r="E46" i="4"/>
  <c r="E44" i="4"/>
  <c r="E42" i="4"/>
  <c r="E40" i="4"/>
  <c r="E38" i="4"/>
  <c r="E52" i="4" s="1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6" i="5" s="1"/>
  <c r="H19" i="5"/>
  <c r="H18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36" i="5"/>
  <c r="C25" i="5"/>
  <c r="C16" i="5"/>
  <c r="C6" i="5"/>
  <c r="C42" i="5" s="1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20" i="6"/>
  <c r="H18" i="6"/>
  <c r="H16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H6" i="5"/>
  <c r="E6" i="5"/>
  <c r="E42" i="5" s="1"/>
  <c r="E16" i="8"/>
  <c r="H6" i="8"/>
  <c r="H16" i="8" s="1"/>
  <c r="E57" i="6"/>
  <c r="H57" i="6" s="1"/>
  <c r="E43" i="6"/>
  <c r="H43" i="6" s="1"/>
  <c r="E23" i="6"/>
  <c r="H23" i="6" s="1"/>
  <c r="C77" i="6"/>
  <c r="F77" i="6"/>
  <c r="E13" i="6"/>
  <c r="H13" i="6" s="1"/>
  <c r="G77" i="6"/>
  <c r="D77" i="6"/>
  <c r="E5" i="6"/>
  <c r="H42" i="5"/>
  <c r="E25" i="5"/>
  <c r="E16" i="5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<sst xmlns="http://schemas.openxmlformats.org/spreadsheetml/2006/main" count="219" uniqueCount="146">
  <si>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</si>
  <si>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</si>
  <si>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</si>
  <si>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</si>
  <si>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</si>
  <si>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</si>
  <si>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</si>
  <si>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</si>
  <si>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</si>
  <si>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</si>
  <si>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</si>
  <si>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</si>
  <si>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</si>
  <si>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</si>
  <si>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</si>
  <si>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</si>
  <si>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</si>
  <si>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</si>
  <si>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</si>
  <si>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</si>
  <si>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</si>
  <si>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</si>
  <si>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</si>
  <si>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</si>
  <si>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</si>
  <si>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</si>
  <si>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</si>
  <si>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</si>
  <si>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</si>
  <si>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</si>
  <si>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</si>
  <si>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</si>
  <si>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</si>
  <si>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</si>
  <si>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</si>
  <si>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</si>
  <si>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</si>
  <si>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</si>
  <si>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</si>
  <si>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</si>
  <si>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</si>
  <si>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</si>
  <si>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</si>
  <si>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</si>
  <si>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</si>
  <si>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</si>
  <si>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</si>
  <si>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</si>
  <si>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</si>
  <si>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</si>
  <si>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</si>
  <si>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</si>
  <si>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</si>
  <si>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</si>
  <si>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</si>
  <si>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</si>
  <si>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</si>
  <si>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</si>
  <si>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</si>
  <si>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</si>
  <si>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</si>
  <si>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</si>
  <si>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</si>
  <si>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</si>
  <si>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</si>
  <si>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</si>
  <si>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</si>
  <si>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</si>
  <si>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</si>
  <si>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</si>
  <si>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</si>
  <si>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</si>
  <si>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</si>
  <si>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</si>
  <si>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</si>
  <si>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</si>
  <si>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</si>
  <si>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</si>
  <si>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</si>
  <si>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</si>
  <si>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</si>
  <si>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</si>
  <si>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</si>
  <si>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</si>
  <si>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</si>
  <si>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</si>
  <si>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</si>
  <si>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</si>
  <si>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</si>
  <si>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</si>
  <si>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</si>
  <si>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</si>
  <si>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</si>
  <si>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</si>
  <si>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</si>
  <si>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</si>
  <si>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</si>
  <si>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</si>
  <si>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</si>
  <si>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</si>
  <si>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</si>
  <si>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</si>
  <si>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</si>
  <si>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</si>
  <si>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</si>
  <si>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</si>
  <si>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</si>
  <si>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</si>
  <si>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</si>
  <si>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</si>
  <si>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</si>
  <si>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</si>
  <si>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</si>
  <si>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</si>
  <si>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</si>
  <si>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</si>
  <si>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</si>
  <si>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</si>
  <si>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</si>
  <si>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</si>
  <si>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</si>
  <si>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</si>
  <si>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</si>
  <si>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</si>
  <si>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</si>
  <si>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</si>
  <si>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</si>
  <si>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</si>
  <si>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</si>
  <si>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</si>
  <si>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</si>
  <si>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</si>
  <si>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</si>
  <si>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</si>
  <si>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</si>
  <si>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</si>
  <si>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</si>
  <si>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Sector Paraestatal del Gobierno (Federal/Estatal/Municipal) de 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</si>
  <si>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por Objeto del Gasto (Capítulo y Concepto)
Del 1 de Enero al 30 de Septiembre de 2018</t>
  </si>
  <si>
    <t>Secretaría Ejecutiva del Sistema Estatal Anticorrupción de Guanajuato
Estado Analítico del Ejercicio del Presupuesto de Egresos
Clasificación Económica (por Tipo de Gasto)
Del 1 de Enero al 30 de Septiembre de 2018</t>
  </si>
  <si>
    <t>Secretaría Ejecutiva del Sistema Estatal Anticorrupción de Guanajuato
Estado Analítico del Ejercicio del Presupuesto de Egresos
Clasificación Administrativa
Del 1 de Enero al 30 de Septiembre de 2018</t>
  </si>
  <si>
    <t>Secretaría Ejecutiva del Sistema Estatal Anticorrupción de Guanajuato
Estado Analítico del Ejercicio del Presupuesto de Egresos
Clasificación Funcional (Finalidad y Función)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</si>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</sst>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4" fontId="3" fillId="0" borderId="0" xfId="8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C83" sqref="C83:F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0</v>
      </c>
      <c r="D5" s="14">
        <f>SUM(D6:D12)</f>
        <v>7884675.7999999998</v>
      </c>
      <c r="E5" s="14">
        <f>C5+D5</f>
        <v>7884675.7999999998</v>
      </c>
      <c r="F5" s="14">
        <f>SUM(F6:F12)</f>
        <v>5428188.3500000006</v>
      </c>
      <c r="G5" s="14">
        <f>SUM(G6:G12)</f>
        <v>5428188.3500000006</v>
      </c>
      <c r="H5" s="14">
        <f>E5-F5</f>
        <v>2456487.4499999993</v>
      </c>
    </row>
    <row r="6" spans="1:8" x14ac:dyDescent="0.2">
      <c r="A6" s="49">
        <v>1100</v>
      </c>
      <c r="B6" s="11" t="s">
        <v>76</v>
      </c>
      <c r="C6" s="15">
        <v>0</v>
      </c>
      <c r="D6" s="15">
        <v>530757.05000000005</v>
      </c>
      <c r="E6" s="15">
        <f t="shared" ref="E6:E69" si="0">C6+D6</f>
        <v>530757.05000000005</v>
      </c>
      <c r="F6" s="15">
        <v>321035.32</v>
      </c>
      <c r="G6" s="15">
        <v>321035.32</v>
      </c>
      <c r="H6" s="15">
        <f t="shared" ref="H6:H69" si="1">E6-F6</f>
        <v>209721.73000000004</v>
      </c>
    </row>
    <row r="7" spans="1:8" x14ac:dyDescent="0.2">
      <c r="A7" s="49">
        <v>1200</v>
      </c>
      <c r="B7" s="11" t="s">
        <v>77</v>
      </c>
      <c r="C7" s="15">
        <v>0</v>
      </c>
      <c r="D7" s="15">
        <v>5757501.5999999996</v>
      </c>
      <c r="E7" s="15">
        <f t="shared" si="0"/>
        <v>5757501.5999999996</v>
      </c>
      <c r="F7" s="15">
        <v>4318126.2</v>
      </c>
      <c r="G7" s="15">
        <v>4318126.2</v>
      </c>
      <c r="H7" s="15">
        <f t="shared" si="1"/>
        <v>1439375.3999999994</v>
      </c>
    </row>
    <row r="8" spans="1:8" x14ac:dyDescent="0.2">
      <c r="A8" s="49">
        <v>1300</v>
      </c>
      <c r="B8" s="11" t="s">
        <v>78</v>
      </c>
      <c r="C8" s="15">
        <v>0</v>
      </c>
      <c r="D8" s="15">
        <v>821995.49</v>
      </c>
      <c r="E8" s="15">
        <f t="shared" si="0"/>
        <v>821995.49</v>
      </c>
      <c r="F8" s="15">
        <v>333090.40000000002</v>
      </c>
      <c r="G8" s="15">
        <v>333090.40000000002</v>
      </c>
      <c r="H8" s="15">
        <f t="shared" si="1"/>
        <v>488905.08999999997</v>
      </c>
    </row>
    <row r="9" spans="1:8" x14ac:dyDescent="0.2">
      <c r="A9" s="49">
        <v>1400</v>
      </c>
      <c r="B9" s="11" t="s">
        <v>35</v>
      </c>
      <c r="C9" s="15">
        <v>0</v>
      </c>
      <c r="D9" s="15">
        <v>185127.71</v>
      </c>
      <c r="E9" s="15">
        <f t="shared" si="0"/>
        <v>185127.71</v>
      </c>
      <c r="F9" s="15">
        <v>99613.52</v>
      </c>
      <c r="G9" s="15">
        <v>99613.52</v>
      </c>
      <c r="H9" s="15">
        <f t="shared" si="1"/>
        <v>85514.189999999988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587562.94999999995</v>
      </c>
      <c r="E10" s="15">
        <f t="shared" si="0"/>
        <v>587562.94999999995</v>
      </c>
      <c r="F10" s="15">
        <v>356322.91</v>
      </c>
      <c r="G10" s="15">
        <v>356322.91</v>
      </c>
      <c r="H10" s="15">
        <f t="shared" si="1"/>
        <v>231240.03999999998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1731</v>
      </c>
      <c r="E12" s="15">
        <f t="shared" si="0"/>
        <v>1731</v>
      </c>
      <c r="F12" s="15">
        <v>0</v>
      </c>
      <c r="G12" s="15">
        <v>0</v>
      </c>
      <c r="H12" s="15">
        <f t="shared" si="1"/>
        <v>1731</v>
      </c>
    </row>
    <row r="13" spans="1:8" x14ac:dyDescent="0.2">
      <c r="A13" s="48" t="s">
        <v>68</v>
      </c>
      <c r="B13" s="7"/>
      <c r="C13" s="15">
        <f>SUM(C14:C22)</f>
        <v>0</v>
      </c>
      <c r="D13" s="15">
        <f>SUM(D14:D22)</f>
        <v>115000</v>
      </c>
      <c r="E13" s="15">
        <f t="shared" si="0"/>
        <v>115000</v>
      </c>
      <c r="F13" s="15">
        <f>SUM(F14:F22)</f>
        <v>9535.5</v>
      </c>
      <c r="G13" s="15">
        <f>SUM(G14:G22)</f>
        <v>9535.5</v>
      </c>
      <c r="H13" s="15">
        <f t="shared" si="1"/>
        <v>105464.5</v>
      </c>
    </row>
    <row r="14" spans="1:8" x14ac:dyDescent="0.2">
      <c r="A14" s="49">
        <v>2100</v>
      </c>
      <c r="B14" s="11" t="s">
        <v>81</v>
      </c>
      <c r="C14" s="15">
        <v>0</v>
      </c>
      <c r="D14" s="15">
        <v>32000</v>
      </c>
      <c r="E14" s="15">
        <f t="shared" si="0"/>
        <v>32000</v>
      </c>
      <c r="F14" s="15">
        <v>5922.67</v>
      </c>
      <c r="G14" s="15">
        <v>5922.67</v>
      </c>
      <c r="H14" s="15">
        <f t="shared" si="1"/>
        <v>26077.33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8000</v>
      </c>
      <c r="E15" s="15">
        <f t="shared" si="0"/>
        <v>8000</v>
      </c>
      <c r="F15" s="15">
        <v>1927.24</v>
      </c>
      <c r="G15" s="15">
        <v>1927.24</v>
      </c>
      <c r="H15" s="15">
        <f t="shared" si="1"/>
        <v>6072.76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25000</v>
      </c>
      <c r="E17" s="15">
        <f t="shared" si="0"/>
        <v>25000</v>
      </c>
      <c r="F17" s="15">
        <v>0</v>
      </c>
      <c r="G17" s="15">
        <v>0</v>
      </c>
      <c r="H17" s="15">
        <f t="shared" si="1"/>
        <v>25000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0</v>
      </c>
      <c r="D19" s="15">
        <v>40000</v>
      </c>
      <c r="E19" s="15">
        <f t="shared" si="0"/>
        <v>40000</v>
      </c>
      <c r="F19" s="15">
        <v>1685.59</v>
      </c>
      <c r="G19" s="15">
        <v>1685.59</v>
      </c>
      <c r="H19" s="15">
        <f t="shared" si="1"/>
        <v>38314.410000000003</v>
      </c>
    </row>
    <row r="20" spans="1:8" x14ac:dyDescent="0.2">
      <c r="A20" s="49">
        <v>2700</v>
      </c>
      <c r="B20" s="11" t="s">
        <v>87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10000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 x14ac:dyDescent="0.2">
      <c r="A23" s="48" t="s">
        <v>69</v>
      </c>
      <c r="B23" s="7"/>
      <c r="C23" s="15">
        <f>SUM(C24:C32)</f>
        <v>0</v>
      </c>
      <c r="D23" s="15">
        <f>SUM(D24:D32)</f>
        <v>1559072.5699999998</v>
      </c>
      <c r="E23" s="15">
        <f t="shared" si="0"/>
        <v>1559072.5699999998</v>
      </c>
      <c r="F23" s="15">
        <f>SUM(F24:F32)</f>
        <v>161684.47</v>
      </c>
      <c r="G23" s="15">
        <f>SUM(G24:G32)</f>
        <v>161684.47</v>
      </c>
      <c r="H23" s="15">
        <f t="shared" si="1"/>
        <v>1397388.0999999999</v>
      </c>
    </row>
    <row r="24" spans="1:8" x14ac:dyDescent="0.2">
      <c r="A24" s="49">
        <v>3100</v>
      </c>
      <c r="B24" s="11" t="s">
        <v>90</v>
      </c>
      <c r="C24" s="15">
        <v>0</v>
      </c>
      <c r="D24" s="15">
        <v>10942.91</v>
      </c>
      <c r="E24" s="15">
        <f t="shared" si="0"/>
        <v>10942.91</v>
      </c>
      <c r="F24" s="15">
        <v>0</v>
      </c>
      <c r="G24" s="15">
        <v>0</v>
      </c>
      <c r="H24" s="15">
        <f t="shared" si="1"/>
        <v>10942.91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250800</v>
      </c>
      <c r="E25" s="15">
        <f t="shared" si="0"/>
        <v>250800</v>
      </c>
      <c r="F25" s="15">
        <v>45240</v>
      </c>
      <c r="G25" s="15">
        <v>45240</v>
      </c>
      <c r="H25" s="15">
        <f t="shared" si="1"/>
        <v>205560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897800</v>
      </c>
      <c r="E26" s="15">
        <f t="shared" si="0"/>
        <v>897800</v>
      </c>
      <c r="F26" s="15">
        <v>0</v>
      </c>
      <c r="G26" s="15">
        <v>0</v>
      </c>
      <c r="H26" s="15">
        <f t="shared" si="1"/>
        <v>897800</v>
      </c>
    </row>
    <row r="27" spans="1:8" x14ac:dyDescent="0.2">
      <c r="A27" s="49">
        <v>3400</v>
      </c>
      <c r="B27" s="11" t="s">
        <v>93</v>
      </c>
      <c r="C27" s="15">
        <v>0</v>
      </c>
      <c r="D27" s="15">
        <v>8000</v>
      </c>
      <c r="E27" s="15">
        <f t="shared" si="0"/>
        <v>8000</v>
      </c>
      <c r="F27" s="15">
        <v>0</v>
      </c>
      <c r="G27" s="15">
        <v>0</v>
      </c>
      <c r="H27" s="15">
        <f t="shared" si="1"/>
        <v>8000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25600</v>
      </c>
      <c r="E28" s="15">
        <f t="shared" si="0"/>
        <v>25600</v>
      </c>
      <c r="F28" s="15">
        <v>9048</v>
      </c>
      <c r="G28" s="15">
        <v>9048</v>
      </c>
      <c r="H28" s="15">
        <f t="shared" si="1"/>
        <v>16552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40000</v>
      </c>
      <c r="E29" s="15">
        <f t="shared" si="0"/>
        <v>40000</v>
      </c>
      <c r="F29" s="15">
        <v>0</v>
      </c>
      <c r="G29" s="15">
        <v>0</v>
      </c>
      <c r="H29" s="15">
        <f t="shared" si="1"/>
        <v>40000</v>
      </c>
    </row>
    <row r="30" spans="1:8" x14ac:dyDescent="0.2">
      <c r="A30" s="49">
        <v>3700</v>
      </c>
      <c r="B30" s="11" t="s">
        <v>96</v>
      </c>
      <c r="C30" s="15">
        <v>0</v>
      </c>
      <c r="D30" s="15">
        <v>63000</v>
      </c>
      <c r="E30" s="15">
        <f t="shared" si="0"/>
        <v>63000</v>
      </c>
      <c r="F30" s="15">
        <v>1020</v>
      </c>
      <c r="G30" s="15">
        <v>1020</v>
      </c>
      <c r="H30" s="15">
        <f t="shared" si="1"/>
        <v>61980</v>
      </c>
    </row>
    <row r="31" spans="1:8" x14ac:dyDescent="0.2">
      <c r="A31" s="49">
        <v>3800</v>
      </c>
      <c r="B31" s="11" t="s">
        <v>97</v>
      </c>
      <c r="C31" s="15">
        <v>0</v>
      </c>
      <c r="D31" s="15">
        <v>110000</v>
      </c>
      <c r="E31" s="15">
        <f t="shared" si="0"/>
        <v>110000</v>
      </c>
      <c r="F31" s="15">
        <v>0</v>
      </c>
      <c r="G31" s="15">
        <v>0</v>
      </c>
      <c r="H31" s="15">
        <f t="shared" si="1"/>
        <v>110000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152929.66</v>
      </c>
      <c r="E32" s="15">
        <f t="shared" si="0"/>
        <v>152929.66</v>
      </c>
      <c r="F32" s="15">
        <v>106376.47</v>
      </c>
      <c r="G32" s="15">
        <v>106376.47</v>
      </c>
      <c r="H32" s="15">
        <f t="shared" si="1"/>
        <v>46553.19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15000</v>
      </c>
      <c r="E43" s="15">
        <f t="shared" si="0"/>
        <v>15000</v>
      </c>
      <c r="F43" s="15">
        <f>SUM(F44:F52)</f>
        <v>0</v>
      </c>
      <c r="G43" s="15">
        <f>SUM(G44:G52)</f>
        <v>0</v>
      </c>
      <c r="H43" s="15">
        <f t="shared" si="1"/>
        <v>15000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15000</v>
      </c>
      <c r="E44" s="15">
        <f t="shared" si="0"/>
        <v>15000</v>
      </c>
      <c r="F44" s="15">
        <v>0</v>
      </c>
      <c r="G44" s="15">
        <v>0</v>
      </c>
      <c r="H44" s="15">
        <f t="shared" si="1"/>
        <v>15000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7119046.6699999999</v>
      </c>
      <c r="D57" s="15">
        <f>SUM(D58:D64)</f>
        <v>-7119046.6699999999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7119046.6699999999</v>
      </c>
      <c r="D64" s="15">
        <v>-7119046.6699999999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7119046.6699999999</v>
      </c>
      <c r="D77" s="17">
        <f t="shared" si="4"/>
        <v>2454701.6999999993</v>
      </c>
      <c r="E77" s="17">
        <f t="shared" si="4"/>
        <v>9573748.3699999992</v>
      </c>
      <c r="F77" s="17">
        <f t="shared" si="4"/>
        <v>5599408.3200000003</v>
      </c>
      <c r="G77" s="17">
        <f t="shared" si="4"/>
        <v>5599408.3200000003</v>
      </c>
      <c r="H77" s="17">
        <f t="shared" si="4"/>
        <v>3974340.0499999989</v>
      </c>
    </row>
    <row r="79" spans="1:8" x14ac:dyDescent="0.2">
      <c r="A79" s="1" t="s">
        <v>135</v>
      </c>
    </row>
    <row r="82" spans="3:6" ht="26.25" customHeight="1" x14ac:dyDescent="0.2"/>
    <row r="83" spans="3:6" x14ac:dyDescent="0.2">
      <c r="C83" s="54" t="s">
        <v>142</v>
      </c>
      <c r="D83" s="52"/>
      <c r="E83" s="52"/>
      <c r="F83" s="53" t="s">
        <v>143</v>
      </c>
    </row>
    <row r="84" spans="3:6" x14ac:dyDescent="0.2">
      <c r="C84" s="54" t="s">
        <v>144</v>
      </c>
      <c r="D84" s="52"/>
      <c r="E84" s="52"/>
      <c r="F8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D23" sqref="D23:G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0</v>
      </c>
      <c r="D6" s="50">
        <v>9558748.3699999992</v>
      </c>
      <c r="E6" s="50">
        <f>C6+D6</f>
        <v>9558748.3699999992</v>
      </c>
      <c r="F6" s="50">
        <v>5599408.3200000003</v>
      </c>
      <c r="G6" s="50">
        <v>5599408.3200000003</v>
      </c>
      <c r="H6" s="50">
        <f>E6-F6</f>
        <v>3959340.0499999989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7119046.6699999999</v>
      </c>
      <c r="D8" s="50">
        <v>-7104046.6699999999</v>
      </c>
      <c r="E8" s="50">
        <f>C8+D8</f>
        <v>15000</v>
      </c>
      <c r="F8" s="50">
        <v>0</v>
      </c>
      <c r="G8" s="50">
        <v>0</v>
      </c>
      <c r="H8" s="50">
        <f>E8-F8</f>
        <v>15000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7119046.6699999999</v>
      </c>
      <c r="D16" s="17">
        <f>SUM(D6+D8+D10+D12+D14)</f>
        <v>2454701.6999999993</v>
      </c>
      <c r="E16" s="17">
        <f>SUM(E6+E8+E10+E12+E14)</f>
        <v>9573748.3699999992</v>
      </c>
      <c r="F16" s="17">
        <f t="shared" ref="F16:H16" si="0">SUM(F6+F8+F10+F12+F14)</f>
        <v>5599408.3200000003</v>
      </c>
      <c r="G16" s="17">
        <f t="shared" si="0"/>
        <v>5599408.3200000003</v>
      </c>
      <c r="H16" s="17">
        <f t="shared" si="0"/>
        <v>3974340.0499999989</v>
      </c>
    </row>
    <row r="18" spans="1:7" x14ac:dyDescent="0.2">
      <c r="A18" s="1" t="s">
        <v>135</v>
      </c>
    </row>
    <row r="23" spans="1:7" x14ac:dyDescent="0.2">
      <c r="D23" s="54" t="s">
        <v>142</v>
      </c>
      <c r="E23" s="52"/>
      <c r="F23" s="52"/>
      <c r="G23" s="53" t="s">
        <v>143</v>
      </c>
    </row>
    <row r="24" spans="1:7" x14ac:dyDescent="0.2">
      <c r="D24" s="54" t="s">
        <v>144</v>
      </c>
      <c r="E24" s="52"/>
      <c r="F24" s="52"/>
      <c r="G24" s="53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H77" sqref="H7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7119046.6699999999</v>
      </c>
      <c r="D7" s="15">
        <v>2454701.7000000002</v>
      </c>
      <c r="E7" s="15">
        <f>C7+D7</f>
        <v>9573748.370000001</v>
      </c>
      <c r="F7" s="15">
        <v>5599408.3200000003</v>
      </c>
      <c r="G7" s="15">
        <v>5599408.3200000003</v>
      </c>
      <c r="H7" s="15">
        <f>E7-F7</f>
        <v>3974340.0500000007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7119046.6699999999</v>
      </c>
      <c r="D16" s="23">
        <f t="shared" si="2"/>
        <v>2454701.7000000002</v>
      </c>
      <c r="E16" s="23">
        <f t="shared" si="2"/>
        <v>9573748.370000001</v>
      </c>
      <c r="F16" s="23">
        <f t="shared" si="2"/>
        <v>5599408.3200000003</v>
      </c>
      <c r="G16" s="23">
        <f t="shared" si="2"/>
        <v>5599408.3200000003</v>
      </c>
      <c r="H16" s="23">
        <f t="shared" si="2"/>
        <v>3974340.0500000007</v>
      </c>
    </row>
    <row r="19" spans="1:8" ht="45" customHeight="1" x14ac:dyDescent="0.2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137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7119046.6699999999</v>
      </c>
      <c r="D38" s="34">
        <v>2454701.7000000002</v>
      </c>
      <c r="E38" s="34">
        <f>C38+D38</f>
        <v>9573748.370000001</v>
      </c>
      <c r="F38" s="34">
        <v>5599408.3200000003</v>
      </c>
      <c r="G38" s="34">
        <v>5599408.3200000003</v>
      </c>
      <c r="H38" s="34">
        <f>E38-F38</f>
        <v>3974340.0500000007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7119046.6699999999</v>
      </c>
      <c r="D52" s="23">
        <f t="shared" si="5"/>
        <v>2454701.7000000002</v>
      </c>
      <c r="E52" s="23">
        <f t="shared" si="5"/>
        <v>9573748.370000001</v>
      </c>
      <c r="F52" s="23">
        <f t="shared" si="5"/>
        <v>5599408.3200000003</v>
      </c>
      <c r="G52" s="23">
        <f t="shared" si="5"/>
        <v>5599408.3200000003</v>
      </c>
      <c r="H52" s="23">
        <f t="shared" si="5"/>
        <v>3974340.0500000007</v>
      </c>
    </row>
    <row r="54" spans="1:8" x14ac:dyDescent="0.2">
      <c r="A54" s="1" t="s">
        <v>135</v>
      </c>
    </row>
    <row r="60" spans="1:8" x14ac:dyDescent="0.2">
      <c r="C60" s="54" t="s">
        <v>142</v>
      </c>
      <c r="D60" s="52"/>
      <c r="E60" s="52"/>
      <c r="F60" s="53" t="s">
        <v>143</v>
      </c>
    </row>
    <row r="61" spans="1:8" x14ac:dyDescent="0.2">
      <c r="C61" s="54" t="s">
        <v>144</v>
      </c>
      <c r="D61" s="52"/>
      <c r="E61" s="52"/>
      <c r="F61" s="53" t="s">
        <v>145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activeCell="C62" sqref="C6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7119046.6699999999</v>
      </c>
      <c r="D6" s="15">
        <f t="shared" si="0"/>
        <v>2454701.7000000002</v>
      </c>
      <c r="E6" s="15">
        <f t="shared" si="0"/>
        <v>9573748.370000001</v>
      </c>
      <c r="F6" s="15">
        <f t="shared" si="0"/>
        <v>5599408.3200000003</v>
      </c>
      <c r="G6" s="15">
        <f t="shared" si="0"/>
        <v>5599408.3200000003</v>
      </c>
      <c r="H6" s="15">
        <f t="shared" si="0"/>
        <v>3974340.0500000007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7119046.6699999999</v>
      </c>
      <c r="D9" s="15">
        <v>2454701.7000000002</v>
      </c>
      <c r="E9" s="15">
        <f t="shared" si="1"/>
        <v>9573748.370000001</v>
      </c>
      <c r="F9" s="15">
        <v>5599408.3200000003</v>
      </c>
      <c r="G9" s="15">
        <v>5599408.3200000003</v>
      </c>
      <c r="H9" s="15">
        <f t="shared" si="2"/>
        <v>3974340.0500000007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7119046.6699999999</v>
      </c>
      <c r="D42" s="23">
        <f t="shared" si="12"/>
        <v>2454701.7000000002</v>
      </c>
      <c r="E42" s="23">
        <f t="shared" si="12"/>
        <v>9573748.370000001</v>
      </c>
      <c r="F42" s="23">
        <f t="shared" si="12"/>
        <v>5599408.3200000003</v>
      </c>
      <c r="G42" s="23">
        <f t="shared" si="12"/>
        <v>5599408.3200000003</v>
      </c>
      <c r="H42" s="23">
        <f t="shared" si="12"/>
        <v>3974340.0500000007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135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9" spans="3:6" x14ac:dyDescent="0.2">
      <c r="C49" s="54" t="s">
        <v>142</v>
      </c>
      <c r="D49" s="52"/>
      <c r="E49" s="52"/>
      <c r="F49" s="53" t="s">
        <v>143</v>
      </c>
    </row>
    <row r="50" spans="3:6" x14ac:dyDescent="0.2">
      <c r="C50" s="54" t="s">
        <v>144</v>
      </c>
      <c r="D50" s="52"/>
      <c r="E50" s="52"/>
      <c r="F50" s="53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2018-10-15T21:54:18Z</cp:lastPrinted>
  <dcterms:created xsi:type="dcterms:W3CDTF">2014-02-10T03:37:14Z</dcterms:created>
  <dcterms:modified xsi:type="dcterms:W3CDTF">2018-10-15T21:54:29Z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