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 concurrentCalc="0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/>
  <c r="C4" i="1"/>
  <c r="E4" i="1"/>
  <c r="F23" i="1"/>
  <c r="G23" i="1"/>
  <c r="F22" i="1"/>
  <c r="G22" i="1"/>
  <c r="F21" i="1"/>
  <c r="G21" i="1"/>
  <c r="F20" i="1"/>
  <c r="G20" i="1"/>
  <c r="F13" i="1"/>
  <c r="G13" i="1"/>
  <c r="F12" i="1"/>
  <c r="G12" i="1"/>
  <c r="F24" i="1"/>
  <c r="G24" i="1"/>
  <c r="F19" i="1"/>
  <c r="G19" i="1"/>
  <c r="F18" i="1"/>
  <c r="G18" i="1"/>
  <c r="F17" i="1"/>
  <c r="G17" i="1"/>
  <c r="F16" i="1"/>
  <c r="F11" i="1"/>
  <c r="G11" i="1"/>
  <c r="F10" i="1"/>
  <c r="G10" i="1"/>
  <c r="F9" i="1"/>
  <c r="G9" i="1"/>
  <c r="F8" i="1"/>
  <c r="G8" i="1"/>
  <c r="F7" i="1"/>
  <c r="F15" i="1"/>
  <c r="G16" i="1"/>
  <c r="G15" i="1"/>
  <c r="F6" i="1"/>
  <c r="G7" i="1"/>
  <c r="G6" i="1"/>
  <c r="F4" i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<sst xmlns="http://schemas.openxmlformats.org/spreadsheetml/2006/main" count="31" uniqueCount="31">
  <si>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</si>
  <si>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</si>
  <si>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</si>
  <si>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</si>
  <si>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</si>
  <si>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</si>
  <si>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</si>
  <si>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</si>
  <si>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</si>
  <si>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</si>
  <si>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</si>
  <si>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</si>
  <si>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</si>
  <si>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</si>
  <si>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</si>
  <si>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</si>
  <si>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</si>
  <si>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</si>
  <si>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</si>
  <si>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</si>
  <si>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</si>
  <si>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</si>
  <si>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</si>
  <si>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</si>
  <si>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</si>
  <si>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</si>
  <si>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del Activo
Del 1 de Enero al 30 de Junio de 2020</t>
  </si>
  <si>
    <t>______________________________</t>
  </si>
  <si>
    <t>Lic. Francisco Javier Zaragoza Cervantes.</t>
  </si>
  <si>
    <t>Director General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</si>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</sst>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28</xdr:row>
      <xdr:rowOff>104775</xdr:rowOff>
    </xdr:from>
    <xdr:to>
      <xdr:col>6</xdr:col>
      <xdr:colOff>676275</xdr:colOff>
      <xdr:row>35</xdr:row>
      <xdr:rowOff>23532</xdr:rowOff>
    </xdr:to>
    <xdr:sp macro="" textlink="">
      <xdr:nvSpPr>
        <xdr:cNvPr id="2" name="CuadroTexto 1"/>
        <xdr:cNvSpPr txBox="1"/>
      </xdr:nvSpPr>
      <xdr:spPr>
        <a:xfrm>
          <a:off x="6067425" y="4752975"/>
          <a:ext cx="2962275" cy="1023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Lic. Ma de los Ángeles Arroyo Delgado</a:t>
          </a:r>
          <a:endParaRPr lang="es-MX" sz="1000">
            <a:effectLst/>
          </a:endParaRP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Coordinadora de Administración y Finanzas</a:t>
          </a:r>
          <a:endParaRPr lang="es-MX" sz="1000">
            <a:effectLst/>
          </a:endParaRPr>
        </a:p>
        <a:p>
          <a:r>
            <a:rPr lang="es-E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INFOSPE</a:t>
          </a:r>
          <a:endParaRPr lang="es-MX" sz="1000">
            <a:effectLst/>
          </a:endParaRPr>
        </a:p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D32" sqref="D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317037842.63999999</v>
      </c>
      <c r="E4" s="13">
        <f>SUM(E6+E15)</f>
        <v>247771126.12</v>
      </c>
      <c r="F4" s="13">
        <f>SUM(F6+F15)</f>
        <v>69266716.520000011</v>
      </c>
      <c r="G4" s="13">
        <f>SUM(G6+G15)</f>
        <v>69266716.520000011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268098972.86000001</v>
      </c>
      <c r="E6" s="13">
        <f>SUM(E7:E13)</f>
        <v>231554288.49000001</v>
      </c>
      <c r="F6" s="13">
        <f>SUM(F7:F13)</f>
        <v>36544684.370000005</v>
      </c>
      <c r="G6" s="13">
        <f>SUM(G7:G13)</f>
        <v>36544684.370000005</v>
      </c>
    </row>
    <row r="7" spans="1:7" x14ac:dyDescent="0.2">
      <c r="A7" s="3">
        <v>1110</v>
      </c>
      <c r="B7" s="7" t="s">
        <v>9</v>
      </c>
      <c r="C7" s="18">
        <v>0</v>
      </c>
      <c r="D7" s="18">
        <v>114998664.36</v>
      </c>
      <c r="E7" s="18">
        <v>111621561.26000001</v>
      </c>
      <c r="F7" s="18">
        <f>C7+D7-E7</f>
        <v>3377103.099999994</v>
      </c>
      <c r="G7" s="18">
        <f t="shared" ref="G7:G13" si="0">F7-C7</f>
        <v>3377103.099999994</v>
      </c>
    </row>
    <row r="8" spans="1:7" x14ac:dyDescent="0.2">
      <c r="A8" s="3">
        <v>1120</v>
      </c>
      <c r="B8" s="7" t="s">
        <v>10</v>
      </c>
      <c r="C8" s="18">
        <v>0</v>
      </c>
      <c r="D8" s="18">
        <v>65055861.240000002</v>
      </c>
      <c r="E8" s="18">
        <v>63503399.57</v>
      </c>
      <c r="F8" s="18">
        <f t="shared" ref="F8:F13" si="1">C8+D8-E8</f>
        <v>1552461.6700000018</v>
      </c>
      <c r="G8" s="18">
        <f t="shared" si="0"/>
        <v>1552461.6700000018</v>
      </c>
    </row>
    <row r="9" spans="1:7" x14ac:dyDescent="0.2">
      <c r="A9" s="3">
        <v>1130</v>
      </c>
      <c r="B9" s="7" t="s">
        <v>11</v>
      </c>
      <c r="C9" s="18">
        <v>0</v>
      </c>
      <c r="D9" s="18">
        <v>88044447.260000005</v>
      </c>
      <c r="E9" s="18">
        <v>56429327.659999996</v>
      </c>
      <c r="F9" s="18">
        <f t="shared" si="1"/>
        <v>31615119.600000009</v>
      </c>
      <c r="G9" s="18">
        <f t="shared" si="0"/>
        <v>31615119.600000009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48938869.780000001</v>
      </c>
      <c r="E15" s="13">
        <f>SUM(E16:E24)</f>
        <v>16216837.630000001</v>
      </c>
      <c r="F15" s="13">
        <f>SUM(F16:F24)</f>
        <v>32722032.149999999</v>
      </c>
      <c r="G15" s="13">
        <f>SUM(G16:G24)</f>
        <v>32722032.149999999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25763755.420000002</v>
      </c>
      <c r="E18" s="19">
        <v>5881470.1699999999</v>
      </c>
      <c r="F18" s="19">
        <f t="shared" si="3"/>
        <v>19882285.25</v>
      </c>
      <c r="G18" s="19">
        <f t="shared" si="2"/>
        <v>19882285.25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22806221.359999999</v>
      </c>
      <c r="E19" s="18">
        <v>0</v>
      </c>
      <c r="F19" s="18">
        <f t="shared" si="3"/>
        <v>22806221.359999999</v>
      </c>
      <c r="G19" s="18">
        <f t="shared" si="2"/>
        <v>22806221.359999999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368893</v>
      </c>
      <c r="E20" s="18">
        <v>0</v>
      </c>
      <c r="F20" s="18">
        <f t="shared" si="3"/>
        <v>368893</v>
      </c>
      <c r="G20" s="18">
        <f t="shared" si="2"/>
        <v>368893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10335367.460000001</v>
      </c>
      <c r="F21" s="18">
        <f t="shared" si="3"/>
        <v>-10335367.460000001</v>
      </c>
      <c r="G21" s="18">
        <f t="shared" si="2"/>
        <v>-10335367.460000001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5" t="s">
        <v>25</v>
      </c>
      <c r="C26" s="25"/>
      <c r="D26" s="25"/>
      <c r="E26" s="25"/>
      <c r="F26" s="25"/>
      <c r="G26" s="25"/>
    </row>
    <row r="30" spans="1:7" ht="15" x14ac:dyDescent="0.2">
      <c r="B30" s="20" t="s">
        <v>27</v>
      </c>
    </row>
    <row r="31" spans="1:7" ht="12.75" x14ac:dyDescent="0.2">
      <c r="B31" s="21" t="s">
        <v>28</v>
      </c>
    </row>
    <row r="32" spans="1:7" ht="12.75" x14ac:dyDescent="0.2">
      <c r="B32" s="21" t="s">
        <v>29</v>
      </c>
    </row>
    <row r="33" spans="2:2" ht="12.75" x14ac:dyDescent="0.2">
      <c r="B33" s="21" t="s">
        <v>30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elena pc</cp:lastModifiedBy>
  <cp:lastPrinted>2020-08-09T23:28:56Z</cp:lastPrinted>
  <dcterms:created xsi:type="dcterms:W3CDTF">2014-02-09T04:04:15Z</dcterms:created>
  <dcterms:modified xsi:type="dcterms:W3CDTF">2020-08-10T00:08:09Z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