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CF360686-5253-4536-A5A8-EF0221AF7B54}" xr6:coauthVersionLast="47" xr6:coauthVersionMax="47" xr10:uidLastSave="{00000000-0000-0000-0000-000000000000}"/>
  <bookViews>
    <workbookView xWindow="-120" yWindow="-120" windowWidth="29040" windowHeight="15840" xr2:uid="{FC9F2FF9-6BCF-4109-9583-73940F59CEDE}"/>
  </bookViews>
  <sheets>
    <sheet name="Formato 5" sheetId="6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6" l="1"/>
  <c r="G10" i="6"/>
  <c r="G11" i="6"/>
  <c r="G12" i="6"/>
  <c r="G13" i="6"/>
  <c r="G14" i="6"/>
  <c r="G15" i="6"/>
  <c r="B16" i="6"/>
  <c r="C16" i="6"/>
  <c r="C41" i="6" s="1"/>
  <c r="C70" i="6" s="1"/>
  <c r="D16" i="6"/>
  <c r="E16" i="6"/>
  <c r="F16" i="6"/>
  <c r="F41" i="6" s="1"/>
  <c r="F70" i="6" s="1"/>
  <c r="G17" i="6"/>
  <c r="G18" i="6"/>
  <c r="G19" i="6"/>
  <c r="G20" i="6"/>
  <c r="G21" i="6"/>
  <c r="G22" i="6"/>
  <c r="G23" i="6"/>
  <c r="G24" i="6"/>
  <c r="G16" i="6" s="1"/>
  <c r="G41" i="6" s="1"/>
  <c r="G25" i="6"/>
  <c r="G26" i="6"/>
  <c r="G27" i="6"/>
  <c r="B28" i="6"/>
  <c r="B41" i="6" s="1"/>
  <c r="B70" i="6" s="1"/>
  <c r="C28" i="6"/>
  <c r="D28" i="6"/>
  <c r="E28" i="6"/>
  <c r="F28" i="6"/>
  <c r="G29" i="6"/>
  <c r="G30" i="6"/>
  <c r="G31" i="6"/>
  <c r="G28" i="6" s="1"/>
  <c r="G32" i="6"/>
  <c r="G33" i="6"/>
  <c r="G34" i="6"/>
  <c r="B35" i="6"/>
  <c r="C35" i="6"/>
  <c r="D35" i="6"/>
  <c r="E35" i="6"/>
  <c r="F35" i="6"/>
  <c r="G35" i="6"/>
  <c r="G36" i="6"/>
  <c r="B37" i="6"/>
  <c r="C37" i="6"/>
  <c r="D37" i="6"/>
  <c r="E37" i="6"/>
  <c r="F37" i="6"/>
  <c r="G37" i="6"/>
  <c r="G38" i="6"/>
  <c r="G39" i="6"/>
  <c r="D41" i="6"/>
  <c r="E41" i="6"/>
  <c r="B45" i="6"/>
  <c r="C45" i="6"/>
  <c r="C65" i="6" s="1"/>
  <c r="D45" i="6"/>
  <c r="D65" i="6" s="1"/>
  <c r="D70" i="6" s="1"/>
  <c r="E45" i="6"/>
  <c r="F45" i="6"/>
  <c r="G46" i="6"/>
  <c r="G45" i="6" s="1"/>
  <c r="G65" i="6" s="1"/>
  <c r="G47" i="6"/>
  <c r="G48" i="6"/>
  <c r="G49" i="6"/>
  <c r="G50" i="6"/>
  <c r="G51" i="6"/>
  <c r="G52" i="6"/>
  <c r="G53" i="6"/>
  <c r="B54" i="6"/>
  <c r="C54" i="6"/>
  <c r="D54" i="6"/>
  <c r="E54" i="6"/>
  <c r="F54" i="6"/>
  <c r="G55" i="6"/>
  <c r="G54" i="6" s="1"/>
  <c r="G56" i="6"/>
  <c r="G57" i="6"/>
  <c r="G58" i="6"/>
  <c r="B59" i="6"/>
  <c r="C59" i="6"/>
  <c r="D59" i="6"/>
  <c r="E59" i="6"/>
  <c r="F59" i="6"/>
  <c r="G60" i="6"/>
  <c r="G59" i="6" s="1"/>
  <c r="G61" i="6"/>
  <c r="G62" i="6"/>
  <c r="G63" i="6"/>
  <c r="B65" i="6"/>
  <c r="E65" i="6"/>
  <c r="E70" i="6" s="1"/>
  <c r="F65" i="6"/>
  <c r="B67" i="6"/>
  <c r="C67" i="6"/>
  <c r="D67" i="6"/>
  <c r="E67" i="6"/>
  <c r="F67" i="6"/>
  <c r="G68" i="6"/>
  <c r="G67" i="6" s="1"/>
  <c r="G73" i="6"/>
  <c r="G74" i="6"/>
  <c r="B75" i="6"/>
  <c r="C75" i="6"/>
  <c r="D75" i="6"/>
  <c r="E75" i="6"/>
  <c r="F75" i="6"/>
  <c r="G75" i="6"/>
  <c r="G70" i="6" l="1"/>
  <c r="G42" i="6"/>
</calcChain>
</file>

<file path=xl/sharedStrings.xml><?xml version="1.0" encoding="utf-8"?>
<sst xmlns="http://schemas.openxmlformats.org/spreadsheetml/2006/main" count="75" uniqueCount="75">
  <si>
    <t>(PESOS)</t>
  </si>
  <si>
    <t>INSTITUTO DE FORMACIÓN EN SEGURIDAD PÚBLICA DEL ESTADO</t>
  </si>
  <si>
    <t>Del 1 de Enero al 30 de Septiembre de 2024 (b)</t>
  </si>
  <si>
    <t>Devengado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</si>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</sst>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4" fontId="0" fillId="0" borderId="2" xfId="0" applyNumberFormat="1" applyBorder="1"/>
    <xf numFmtId="4" fontId="0" fillId="0" borderId="1" xfId="0" applyNumberFormat="1" applyBorder="1"/>
    <xf numFmtId="0" fontId="1" fillId="0" borderId="2" xfId="0" applyFont="1" applyBorder="1" applyAlignment="1">
      <alignment horizontal="left" vertical="center" wrapText="1" indent="3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3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16" xfId="0" applyNumberForma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78FB-AA9D-48EB-BAC8-3FE9AC745F72}">
  <sheetPr>
    <outlinePr summaryBelow="0"/>
  </sheetPr>
  <dimension ref="A1:G76"/>
  <sheetViews>
    <sheetView showGridLines="0" tabSelected="1" zoomScale="75" zoomScaleNormal="75" workbookViewId="0">
      <selection activeCell="I27" sqref="I2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" t="s">
        <v>74</v>
      </c>
      <c r="B1" s="17"/>
      <c r="C1" s="17"/>
      <c r="D1" s="17"/>
      <c r="E1" s="17"/>
      <c r="F1" s="17"/>
      <c r="G1" s="16"/>
    </row>
    <row r="2" spans="1:7" x14ac:dyDescent="0.25">
      <c r="A2" s="15" t="s">
        <v>1</v>
      </c>
      <c r="B2" s="14"/>
      <c r="C2" s="14"/>
      <c r="D2" s="14"/>
      <c r="E2" s="14"/>
      <c r="F2" s="14"/>
      <c r="G2" s="13"/>
    </row>
    <row r="3" spans="1:7" x14ac:dyDescent="0.25">
      <c r="A3" s="12" t="s">
        <v>73</v>
      </c>
      <c r="B3" s="11"/>
      <c r="C3" s="11"/>
      <c r="D3" s="11"/>
      <c r="E3" s="11"/>
      <c r="F3" s="11"/>
      <c r="G3" s="10"/>
    </row>
    <row r="4" spans="1:7" x14ac:dyDescent="0.25">
      <c r="A4" s="37" t="s">
        <v>2</v>
      </c>
      <c r="B4" s="36"/>
      <c r="C4" s="36"/>
      <c r="D4" s="36"/>
      <c r="E4" s="36"/>
      <c r="F4" s="36"/>
      <c r="G4" s="35"/>
    </row>
    <row r="5" spans="1:7" x14ac:dyDescent="0.25">
      <c r="A5" s="9" t="s">
        <v>0</v>
      </c>
      <c r="B5" s="8"/>
      <c r="C5" s="8"/>
      <c r="D5" s="8"/>
      <c r="E5" s="8"/>
      <c r="F5" s="8"/>
      <c r="G5" s="7"/>
    </row>
    <row r="6" spans="1:7" x14ac:dyDescent="0.25">
      <c r="A6" s="34" t="s">
        <v>72</v>
      </c>
      <c r="B6" s="31" t="s">
        <v>71</v>
      </c>
      <c r="C6" s="31"/>
      <c r="D6" s="31"/>
      <c r="E6" s="31"/>
      <c r="F6" s="31"/>
      <c r="G6" s="31" t="s">
        <v>70</v>
      </c>
    </row>
    <row r="7" spans="1:7" ht="30" x14ac:dyDescent="0.25">
      <c r="A7" s="33"/>
      <c r="B7" s="32" t="s">
        <v>69</v>
      </c>
      <c r="C7" s="19" t="s">
        <v>68</v>
      </c>
      <c r="D7" s="32" t="s">
        <v>67</v>
      </c>
      <c r="E7" s="32" t="s">
        <v>3</v>
      </c>
      <c r="F7" s="32" t="s">
        <v>66</v>
      </c>
      <c r="G7" s="31"/>
    </row>
    <row r="8" spans="1:7" x14ac:dyDescent="0.25">
      <c r="A8" s="30" t="s">
        <v>65</v>
      </c>
      <c r="B8" s="20"/>
      <c r="C8" s="20"/>
      <c r="D8" s="20"/>
      <c r="E8" s="20"/>
      <c r="F8" s="20"/>
      <c r="G8" s="20"/>
    </row>
    <row r="9" spans="1:7" x14ac:dyDescent="0.25">
      <c r="A9" s="23" t="s">
        <v>64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f>F9-B9</f>
        <v>0</v>
      </c>
    </row>
    <row r="10" spans="1:7" x14ac:dyDescent="0.25">
      <c r="A10" s="23" t="s">
        <v>63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>F10-B10</f>
        <v>0</v>
      </c>
    </row>
    <row r="11" spans="1:7" x14ac:dyDescent="0.25">
      <c r="A11" s="23" t="s">
        <v>62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>F11-B11</f>
        <v>0</v>
      </c>
    </row>
    <row r="12" spans="1:7" x14ac:dyDescent="0.25">
      <c r="A12" s="23" t="s">
        <v>61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f>F12-B12</f>
        <v>0</v>
      </c>
    </row>
    <row r="13" spans="1:7" x14ac:dyDescent="0.25">
      <c r="A13" s="23" t="s">
        <v>60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>F13-B13</f>
        <v>0</v>
      </c>
    </row>
    <row r="14" spans="1:7" x14ac:dyDescent="0.25">
      <c r="A14" s="23" t="s">
        <v>59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>F14-B14</f>
        <v>0</v>
      </c>
    </row>
    <row r="15" spans="1:7" x14ac:dyDescent="0.25">
      <c r="A15" s="23" t="s">
        <v>58</v>
      </c>
      <c r="B15" s="5">
        <v>14473866</v>
      </c>
      <c r="C15" s="5">
        <v>46843238.859999999</v>
      </c>
      <c r="D15" s="5">
        <v>61317104.859999999</v>
      </c>
      <c r="E15" s="5">
        <v>4688410.2699999996</v>
      </c>
      <c r="F15" s="5">
        <v>4688410.2699999996</v>
      </c>
      <c r="G15" s="5">
        <f>F15-B15</f>
        <v>-9785455.7300000004</v>
      </c>
    </row>
    <row r="16" spans="1:7" x14ac:dyDescent="0.25">
      <c r="A16" s="29" t="s">
        <v>57</v>
      </c>
      <c r="B16" s="5">
        <f>SUM(B17:B27)</f>
        <v>0</v>
      </c>
      <c r="C16" s="5">
        <f>SUM(C17:C27)</f>
        <v>0</v>
      </c>
      <c r="D16" s="5">
        <f>SUM(D17:D27)</f>
        <v>0</v>
      </c>
      <c r="E16" s="5">
        <f>SUM(E17:E27)</f>
        <v>0</v>
      </c>
      <c r="F16" s="5">
        <f>SUM(F17:F27)</f>
        <v>0</v>
      </c>
      <c r="G16" s="5">
        <f>SUM(G17:G27)</f>
        <v>0</v>
      </c>
    </row>
    <row r="17" spans="1:7" x14ac:dyDescent="0.25">
      <c r="A17" s="27" t="s">
        <v>56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>F17-B17</f>
        <v>0</v>
      </c>
    </row>
    <row r="18" spans="1:7" x14ac:dyDescent="0.25">
      <c r="A18" s="27" t="s">
        <v>55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>F18-B18</f>
        <v>0</v>
      </c>
    </row>
    <row r="19" spans="1:7" x14ac:dyDescent="0.25">
      <c r="A19" s="27" t="s">
        <v>54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>F19-B19</f>
        <v>0</v>
      </c>
    </row>
    <row r="20" spans="1:7" x14ac:dyDescent="0.25">
      <c r="A20" s="27" t="s">
        <v>53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f>F20-B20</f>
        <v>0</v>
      </c>
    </row>
    <row r="21" spans="1:7" x14ac:dyDescent="0.25">
      <c r="A21" s="27" t="s">
        <v>52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f>F21-B21</f>
        <v>0</v>
      </c>
    </row>
    <row r="22" spans="1:7" x14ac:dyDescent="0.25">
      <c r="A22" s="27" t="s">
        <v>51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>F22-B22</f>
        <v>0</v>
      </c>
    </row>
    <row r="23" spans="1:7" x14ac:dyDescent="0.25">
      <c r="A23" s="27" t="s">
        <v>50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>F23-B23</f>
        <v>0</v>
      </c>
    </row>
    <row r="24" spans="1:7" x14ac:dyDescent="0.25">
      <c r="A24" s="27" t="s">
        <v>49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f>F24-B24</f>
        <v>0</v>
      </c>
    </row>
    <row r="25" spans="1:7" x14ac:dyDescent="0.25">
      <c r="A25" s="27" t="s">
        <v>48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>F25-B25</f>
        <v>0</v>
      </c>
    </row>
    <row r="26" spans="1:7" x14ac:dyDescent="0.25">
      <c r="A26" s="27" t="s">
        <v>47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>F26-B26</f>
        <v>0</v>
      </c>
    </row>
    <row r="27" spans="1:7" x14ac:dyDescent="0.25">
      <c r="A27" s="27" t="s">
        <v>46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>F27-B27</f>
        <v>0</v>
      </c>
    </row>
    <row r="28" spans="1:7" x14ac:dyDescent="0.25">
      <c r="A28" s="23" t="s">
        <v>45</v>
      </c>
      <c r="B28" s="5">
        <f>SUM(B29:B33)</f>
        <v>0</v>
      </c>
      <c r="C28" s="5">
        <f>SUM(C29:C33)</f>
        <v>0</v>
      </c>
      <c r="D28" s="5">
        <f>SUM(D29:D33)</f>
        <v>0</v>
      </c>
      <c r="E28" s="5">
        <f>SUM(E29:E33)</f>
        <v>0</v>
      </c>
      <c r="F28" s="5">
        <f>SUM(F29:F33)</f>
        <v>0</v>
      </c>
      <c r="G28" s="5">
        <f>SUM(G29:G33)</f>
        <v>0</v>
      </c>
    </row>
    <row r="29" spans="1:7" x14ac:dyDescent="0.25">
      <c r="A29" s="27" t="s">
        <v>44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>F29-B29</f>
        <v>0</v>
      </c>
    </row>
    <row r="30" spans="1:7" x14ac:dyDescent="0.25">
      <c r="A30" s="27" t="s">
        <v>43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>F30-B30</f>
        <v>0</v>
      </c>
    </row>
    <row r="31" spans="1:7" x14ac:dyDescent="0.25">
      <c r="A31" s="27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>F31-B31</f>
        <v>0</v>
      </c>
    </row>
    <row r="32" spans="1:7" x14ac:dyDescent="0.25">
      <c r="A32" s="27" t="s">
        <v>41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f>F32-B32</f>
        <v>0</v>
      </c>
    </row>
    <row r="33" spans="1:7" ht="14.45" customHeight="1" x14ac:dyDescent="0.25">
      <c r="A33" s="27" t="s">
        <v>40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f>F33-B33</f>
        <v>0</v>
      </c>
    </row>
    <row r="34" spans="1:7" ht="14.45" customHeight="1" x14ac:dyDescent="0.25">
      <c r="A34" s="23" t="s">
        <v>39</v>
      </c>
      <c r="B34" s="5">
        <v>23537745.670000002</v>
      </c>
      <c r="C34" s="5">
        <v>591156543.26999998</v>
      </c>
      <c r="D34" s="5">
        <v>614694288.93999994</v>
      </c>
      <c r="E34" s="5">
        <v>231172396.44</v>
      </c>
      <c r="F34" s="5">
        <v>231172396.44</v>
      </c>
      <c r="G34" s="5">
        <f>F34-B34</f>
        <v>207634650.76999998</v>
      </c>
    </row>
    <row r="35" spans="1:7" ht="14.45" customHeight="1" x14ac:dyDescent="0.25">
      <c r="A35" s="23" t="s">
        <v>38</v>
      </c>
      <c r="B35" s="5">
        <f>B36</f>
        <v>0</v>
      </c>
      <c r="C35" s="5">
        <f>C36</f>
        <v>0</v>
      </c>
      <c r="D35" s="5">
        <f>D36</f>
        <v>0</v>
      </c>
      <c r="E35" s="5">
        <f>E36</f>
        <v>0</v>
      </c>
      <c r="F35" s="5">
        <f>F36</f>
        <v>0</v>
      </c>
      <c r="G35" s="5">
        <f>G36</f>
        <v>0</v>
      </c>
    </row>
    <row r="36" spans="1:7" ht="14.45" customHeight="1" x14ac:dyDescent="0.25">
      <c r="A36" s="27" t="s">
        <v>37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f>F36-B36</f>
        <v>0</v>
      </c>
    </row>
    <row r="37" spans="1:7" ht="14.45" customHeight="1" x14ac:dyDescent="0.25">
      <c r="A37" s="23" t="s">
        <v>36</v>
      </c>
      <c r="B37" s="5">
        <f>B38+B39</f>
        <v>0</v>
      </c>
      <c r="C37" s="5">
        <f>C38+C39</f>
        <v>0</v>
      </c>
      <c r="D37" s="5">
        <f>D38+D39</f>
        <v>0</v>
      </c>
      <c r="E37" s="5">
        <f>E38+E39</f>
        <v>0</v>
      </c>
      <c r="F37" s="5">
        <f>F38+F39</f>
        <v>0</v>
      </c>
      <c r="G37" s="5">
        <f>G38+G39</f>
        <v>0</v>
      </c>
    </row>
    <row r="38" spans="1:7" x14ac:dyDescent="0.25">
      <c r="A38" s="27" t="s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>F38-B38</f>
        <v>0</v>
      </c>
    </row>
    <row r="39" spans="1:7" x14ac:dyDescent="0.25">
      <c r="A39" s="27" t="s">
        <v>34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>F39-B39</f>
        <v>0</v>
      </c>
    </row>
    <row r="40" spans="1:7" x14ac:dyDescent="0.25">
      <c r="A40" s="3"/>
      <c r="B40" s="5"/>
      <c r="C40" s="5"/>
      <c r="D40" s="5"/>
      <c r="E40" s="5"/>
      <c r="F40" s="5"/>
      <c r="G40" s="5"/>
    </row>
    <row r="41" spans="1:7" x14ac:dyDescent="0.25">
      <c r="A41" s="6" t="s">
        <v>33</v>
      </c>
      <c r="B41" s="2">
        <f>SUM(B9,B10,B11,B12,B13,B14,B15,B16,B28,B34,B35,B37)</f>
        <v>38011611.670000002</v>
      </c>
      <c r="C41" s="2">
        <f>SUM(C9,C10,C11,C12,C13,C14,C15,C16,C28,C34,C35,C37)</f>
        <v>637999782.13</v>
      </c>
      <c r="D41" s="2">
        <f>SUM(D9,D10,D11,D12,D13,D14,D15,D16,D28,D34,D35,D37)</f>
        <v>676011393.79999995</v>
      </c>
      <c r="E41" s="2">
        <f>SUM(E9,E10,E11,E12,E13,E14,E15,E16,E28,E34,E35,E37)</f>
        <v>235860806.71000001</v>
      </c>
      <c r="F41" s="2">
        <f>SUM(F9,F10,F11,F12,F13,F14,F15,F16,F28,F34,F35,F37)</f>
        <v>235860806.71000001</v>
      </c>
      <c r="G41" s="2">
        <f>SUM(G9,G10,G11,G12,G13,G14,G15,G16,G28,G34,G35,G37)</f>
        <v>197849195.03999999</v>
      </c>
    </row>
    <row r="42" spans="1:7" x14ac:dyDescent="0.25">
      <c r="A42" s="6" t="s">
        <v>32</v>
      </c>
      <c r="B42" s="28"/>
      <c r="C42" s="28"/>
      <c r="D42" s="28"/>
      <c r="E42" s="28"/>
      <c r="F42" s="28"/>
      <c r="G42" s="2">
        <f>IF(G41&gt;0,G41,0)</f>
        <v>197849195.03999999</v>
      </c>
    </row>
    <row r="43" spans="1:7" x14ac:dyDescent="0.25">
      <c r="A43" s="3"/>
      <c r="B43" s="4"/>
      <c r="C43" s="4"/>
      <c r="D43" s="4"/>
      <c r="E43" s="4"/>
      <c r="F43" s="4"/>
      <c r="G43" s="4"/>
    </row>
    <row r="44" spans="1:7" x14ac:dyDescent="0.25">
      <c r="A44" s="6" t="s">
        <v>31</v>
      </c>
      <c r="B44" s="4"/>
      <c r="C44" s="4"/>
      <c r="D44" s="4"/>
      <c r="E44" s="4"/>
      <c r="F44" s="4"/>
      <c r="G44" s="4"/>
    </row>
    <row r="45" spans="1:7" x14ac:dyDescent="0.25">
      <c r="A45" s="23" t="s">
        <v>30</v>
      </c>
      <c r="B45" s="5">
        <f>SUM(B46:B53)</f>
        <v>12329273</v>
      </c>
      <c r="C45" s="5">
        <f>SUM(C46:C53)</f>
        <v>1</v>
      </c>
      <c r="D45" s="5">
        <f>SUM(D46:D53)</f>
        <v>12329274</v>
      </c>
      <c r="E45" s="5">
        <f>SUM(E46:E53)</f>
        <v>11096346.699999999</v>
      </c>
      <c r="F45" s="5">
        <f>SUM(F46:F53)</f>
        <v>11096346.699999999</v>
      </c>
      <c r="G45" s="5">
        <f>SUM(G46:G53)</f>
        <v>-1232926.3000000007</v>
      </c>
    </row>
    <row r="46" spans="1:7" x14ac:dyDescent="0.25">
      <c r="A46" s="25" t="s">
        <v>29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>F46-B46</f>
        <v>0</v>
      </c>
    </row>
    <row r="47" spans="1:7" x14ac:dyDescent="0.25">
      <c r="A47" s="25" t="s">
        <v>28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>F47-B47</f>
        <v>0</v>
      </c>
    </row>
    <row r="48" spans="1:7" x14ac:dyDescent="0.25">
      <c r="A48" s="25" t="s">
        <v>27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f>F48-B48</f>
        <v>0</v>
      </c>
    </row>
    <row r="49" spans="1:7" ht="30" x14ac:dyDescent="0.25">
      <c r="A49" s="25" t="s">
        <v>26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f>F49-B49</f>
        <v>0</v>
      </c>
    </row>
    <row r="50" spans="1:7" x14ac:dyDescent="0.25">
      <c r="A50" s="25" t="s">
        <v>25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f>F50-B50</f>
        <v>0</v>
      </c>
    </row>
    <row r="51" spans="1:7" x14ac:dyDescent="0.25">
      <c r="A51" s="25" t="s">
        <v>24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f>F51-B51</f>
        <v>0</v>
      </c>
    </row>
    <row r="52" spans="1:7" ht="30" x14ac:dyDescent="0.25">
      <c r="A52" s="26" t="s">
        <v>23</v>
      </c>
      <c r="B52" s="5">
        <v>12329273</v>
      </c>
      <c r="C52" s="5">
        <v>1</v>
      </c>
      <c r="D52" s="5">
        <v>12329274</v>
      </c>
      <c r="E52" s="5">
        <v>11096346.699999999</v>
      </c>
      <c r="F52" s="5">
        <v>11096346.699999999</v>
      </c>
      <c r="G52" s="5">
        <f>F52-B52</f>
        <v>-1232926.3000000007</v>
      </c>
    </row>
    <row r="53" spans="1:7" x14ac:dyDescent="0.25">
      <c r="A53" s="27" t="s">
        <v>22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>F53-B53</f>
        <v>0</v>
      </c>
    </row>
    <row r="54" spans="1:7" x14ac:dyDescent="0.25">
      <c r="A54" s="23" t="s">
        <v>21</v>
      </c>
      <c r="B54" s="5">
        <f>SUM(B55:B58)</f>
        <v>0</v>
      </c>
      <c r="C54" s="5">
        <f>SUM(C55:C58)</f>
        <v>0</v>
      </c>
      <c r="D54" s="5">
        <f>SUM(D55:D58)</f>
        <v>0</v>
      </c>
      <c r="E54" s="5">
        <f>SUM(E55:E58)</f>
        <v>0</v>
      </c>
      <c r="F54" s="5">
        <f>SUM(F55:F58)</f>
        <v>0</v>
      </c>
      <c r="G54" s="5">
        <f>SUM(G55:G58)</f>
        <v>0</v>
      </c>
    </row>
    <row r="55" spans="1:7" x14ac:dyDescent="0.25">
      <c r="A55" s="26" t="s">
        <v>20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>F55-B55</f>
        <v>0</v>
      </c>
    </row>
    <row r="56" spans="1:7" x14ac:dyDescent="0.25">
      <c r="A56" s="25" t="s">
        <v>19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>F56-B56</f>
        <v>0</v>
      </c>
    </row>
    <row r="57" spans="1:7" x14ac:dyDescent="0.25">
      <c r="A57" s="25" t="s">
        <v>18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>F57-B57</f>
        <v>0</v>
      </c>
    </row>
    <row r="58" spans="1:7" x14ac:dyDescent="0.25">
      <c r="A58" s="26" t="s">
        <v>17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f>F58-B58</f>
        <v>0</v>
      </c>
    </row>
    <row r="59" spans="1:7" x14ac:dyDescent="0.25">
      <c r="A59" s="23" t="s">
        <v>16</v>
      </c>
      <c r="B59" s="5">
        <f>SUM(B60:B61)</f>
        <v>0</v>
      </c>
      <c r="C59" s="5">
        <f>SUM(C60:C61)</f>
        <v>0</v>
      </c>
      <c r="D59" s="5">
        <f>SUM(D60:D61)</f>
        <v>0</v>
      </c>
      <c r="E59" s="5">
        <f>SUM(E60:E61)</f>
        <v>0</v>
      </c>
      <c r="F59" s="5">
        <f>SUM(F60:F61)</f>
        <v>0</v>
      </c>
      <c r="G59" s="5">
        <f>SUM(G60:G61)</f>
        <v>0</v>
      </c>
    </row>
    <row r="60" spans="1:7" x14ac:dyDescent="0.25">
      <c r="A60" s="25" t="s">
        <v>15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>F60-B60</f>
        <v>0</v>
      </c>
    </row>
    <row r="61" spans="1:7" x14ac:dyDescent="0.25">
      <c r="A61" s="25" t="s">
        <v>14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>F61-B61</f>
        <v>0</v>
      </c>
    </row>
    <row r="62" spans="1:7" x14ac:dyDescent="0.25">
      <c r="A62" s="23" t="s">
        <v>13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f>F62-B62</f>
        <v>0</v>
      </c>
    </row>
    <row r="63" spans="1:7" x14ac:dyDescent="0.25">
      <c r="A63" s="23" t="s">
        <v>12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>F63-B63</f>
        <v>0</v>
      </c>
    </row>
    <row r="64" spans="1:7" x14ac:dyDescent="0.25">
      <c r="A64" s="3"/>
      <c r="B64" s="4"/>
      <c r="C64" s="4"/>
      <c r="D64" s="4"/>
      <c r="E64" s="4"/>
      <c r="F64" s="4"/>
      <c r="G64" s="4"/>
    </row>
    <row r="65" spans="1:7" x14ac:dyDescent="0.25">
      <c r="A65" s="6" t="s">
        <v>11</v>
      </c>
      <c r="B65" s="2">
        <f>B45+B54+B59+B62+B63</f>
        <v>12329273</v>
      </c>
      <c r="C65" s="2">
        <f>C45+C54+C59+C62+C63</f>
        <v>1</v>
      </c>
      <c r="D65" s="2">
        <f>D45+D54+D59+D62+D63</f>
        <v>12329274</v>
      </c>
      <c r="E65" s="2">
        <f>E45+E54+E59+E62+E63</f>
        <v>11096346.699999999</v>
      </c>
      <c r="F65" s="2">
        <f>F45+F54+F59+F62+F63</f>
        <v>11096346.699999999</v>
      </c>
      <c r="G65" s="2">
        <f>G45+G54+G59+G62+G63</f>
        <v>-1232926.3000000007</v>
      </c>
    </row>
    <row r="66" spans="1:7" x14ac:dyDescent="0.25">
      <c r="A66" s="3"/>
      <c r="B66" s="4"/>
      <c r="C66" s="4"/>
      <c r="D66" s="4"/>
      <c r="E66" s="4"/>
      <c r="F66" s="4"/>
      <c r="G66" s="4"/>
    </row>
    <row r="67" spans="1:7" x14ac:dyDescent="0.25">
      <c r="A67" s="6" t="s">
        <v>10</v>
      </c>
      <c r="B67" s="2">
        <f>B68</f>
        <v>0</v>
      </c>
      <c r="C67" s="2">
        <f>C68</f>
        <v>0</v>
      </c>
      <c r="D67" s="2">
        <f>D68</f>
        <v>0</v>
      </c>
      <c r="E67" s="2">
        <f>E68</f>
        <v>0</v>
      </c>
      <c r="F67" s="2">
        <f>F68</f>
        <v>0</v>
      </c>
      <c r="G67" s="2">
        <f>G68</f>
        <v>0</v>
      </c>
    </row>
    <row r="68" spans="1:7" x14ac:dyDescent="0.25">
      <c r="A68" s="23" t="s">
        <v>9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>F68-B68</f>
        <v>0</v>
      </c>
    </row>
    <row r="69" spans="1:7" x14ac:dyDescent="0.25">
      <c r="A69" s="3"/>
      <c r="B69" s="4"/>
      <c r="C69" s="4"/>
      <c r="D69" s="4"/>
      <c r="E69" s="4"/>
      <c r="F69" s="4"/>
      <c r="G69" s="4"/>
    </row>
    <row r="70" spans="1:7" x14ac:dyDescent="0.25">
      <c r="A70" s="6" t="s">
        <v>8</v>
      </c>
      <c r="B70" s="2">
        <f>B41+B65+B67</f>
        <v>50340884.670000002</v>
      </c>
      <c r="C70" s="2">
        <f>C41+C65+C67</f>
        <v>637999783.13</v>
      </c>
      <c r="D70" s="2">
        <f>D41+D65+D67</f>
        <v>688340667.79999995</v>
      </c>
      <c r="E70" s="2">
        <f>E41+E65+E67</f>
        <v>246957153.41</v>
      </c>
      <c r="F70" s="2">
        <f>F41+F65+F67</f>
        <v>246957153.41</v>
      </c>
      <c r="G70" s="2">
        <f>G41+G65+G67</f>
        <v>196616268.73999998</v>
      </c>
    </row>
    <row r="71" spans="1:7" x14ac:dyDescent="0.25">
      <c r="A71" s="3"/>
      <c r="B71" s="4"/>
      <c r="C71" s="4"/>
      <c r="D71" s="4"/>
      <c r="E71" s="4"/>
      <c r="F71" s="4"/>
      <c r="G71" s="4"/>
    </row>
    <row r="72" spans="1:7" x14ac:dyDescent="0.25">
      <c r="A72" s="6" t="s">
        <v>7</v>
      </c>
      <c r="B72" s="4"/>
      <c r="C72" s="4"/>
      <c r="D72" s="4"/>
      <c r="E72" s="4"/>
      <c r="F72" s="4"/>
      <c r="G72" s="4"/>
    </row>
    <row r="73" spans="1:7" ht="30" x14ac:dyDescent="0.25">
      <c r="A73" s="24" t="s">
        <v>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f>F73-B73</f>
        <v>0</v>
      </c>
    </row>
    <row r="74" spans="1:7" ht="30" x14ac:dyDescent="0.25">
      <c r="A74" s="24" t="s">
        <v>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f>F74-B74</f>
        <v>0</v>
      </c>
    </row>
    <row r="75" spans="1:7" x14ac:dyDescent="0.25">
      <c r="A75" s="22" t="s">
        <v>4</v>
      </c>
      <c r="B75" s="2">
        <f>B73+B74</f>
        <v>0</v>
      </c>
      <c r="C75" s="2">
        <f>C73+C74</f>
        <v>0</v>
      </c>
      <c r="D75" s="2">
        <f>D73+D74</f>
        <v>0</v>
      </c>
      <c r="E75" s="2">
        <f>E73+E74</f>
        <v>0</v>
      </c>
      <c r="F75" s="2">
        <f>F73+F74</f>
        <v>0</v>
      </c>
      <c r="G75" s="2">
        <f>G73+G74</f>
        <v>0</v>
      </c>
    </row>
    <row r="76" spans="1:7" x14ac:dyDescent="0.25">
      <c r="A76" s="1"/>
      <c r="B76" s="21"/>
      <c r="C76" s="21"/>
      <c r="D76" s="21"/>
      <c r="E76" s="21"/>
      <c r="F76" s="21"/>
      <c r="G76" s="21"/>
    </row>
  </sheetData>
  <mergeCells count="5">
    <mergeCell ref="A6:A7"/>
    <mergeCell ref="B6:F6"/>
    <mergeCell ref="G6:G7"/>
    <mergeCell ref="A1:G1"/>
    <mergeCell ref="A4:G4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2024-10-30T18:45:31Z</dcterms:created>
  <dcterms:modified xsi:type="dcterms:W3CDTF">2024-10-30T18:55:53Z</dcterms:modified>
</cp:coreProperties>
</file>