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Notas NDM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'Notas NDM'!$A$1:$J$223</definedName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Abr">#REF!</definedName>
    <definedName name="_xlnm.Extract" localSheetId="0">[3]EGRESOS!#REF!</definedName>
    <definedName name="_xlnm.Extract">[3]EGRESOS!#REF!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[4]REPORTO!#REF!</definedName>
    <definedName name="_xlnm.Database">[4]REPORTO!#REF!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Ene">#REF!</definedName>
    <definedName name="Feb">#REF!</definedName>
    <definedName name="Fecha" localSheetId="0">#REF!</definedName>
    <definedName name="Fecha">#REF!</definedName>
    <definedName name="HF">[5]T1705HF!$B$20:$B$20</definedName>
    <definedName name="ju" localSheetId="0">[4]REPORTO!#REF!</definedName>
    <definedName name="ju">[4]REPORTO!#REF!</definedName>
    <definedName name="Jul">#REF!</definedName>
    <definedName name="Jun">#REF!</definedName>
    <definedName name="L">[3]EGRESOS!#REF!</definedName>
    <definedName name="mao" localSheetId="0">[1]ECABR!#REF!</definedName>
    <definedName name="mao">[1]ECABR!#REF!</definedName>
    <definedName name="Mar">#REF!</definedName>
    <definedName name="May">#REF!</definedName>
    <definedName name="MUEBLES">#REF!</definedName>
    <definedName name="N" localSheetId="0">#REF!</definedName>
    <definedName name="N">#REF!</definedName>
    <definedName name="OLE_LINK1" localSheetId="0">'Notas NDM'!#REF!</definedName>
    <definedName name="REPORTO" localSheetId="0">#REF!</definedName>
    <definedName name="REPORTO">#REF!</definedName>
    <definedName name="TCAIE">[6]CH1902!$B$20:$B$20</definedName>
    <definedName name="TCFEEIS" localSheetId="0">#REF!</definedName>
    <definedName name="TCFEEIS">#REF!</definedName>
    <definedName name="_xlnm.Print_Titles" localSheetId="0">'Notas NDM'!$1:$4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I45" i="1" l="1"/>
  <c r="I214" i="1" l="1"/>
  <c r="I192" i="1"/>
  <c r="I183" i="1"/>
  <c r="I176" i="1"/>
  <c r="J167" i="1"/>
  <c r="J166" i="1"/>
  <c r="J165" i="1"/>
  <c r="J164" i="1"/>
  <c r="J163" i="1"/>
  <c r="J162" i="1"/>
  <c r="H161" i="1"/>
  <c r="J154" i="1"/>
  <c r="J146" i="1"/>
  <c r="J141" i="1"/>
  <c r="J133" i="1"/>
  <c r="I127" i="1"/>
  <c r="J113" i="1"/>
  <c r="J101" i="1"/>
  <c r="J97" i="1"/>
  <c r="J90" i="1"/>
  <c r="J85" i="1"/>
  <c r="J81" i="1"/>
  <c r="I57" i="1"/>
  <c r="I34" i="1"/>
  <c r="I28" i="1"/>
  <c r="I15" i="1"/>
  <c r="J157" i="1" l="1"/>
  <c r="J116" i="1"/>
  <c r="J222" i="1"/>
  <c r="J92" i="1"/>
  <c r="J187" i="1"/>
  <c r="I161" i="1"/>
  <c r="J161" i="1" s="1"/>
</calcChain>
</file>

<file path=xl/sharedStrings.xml><?xml version="1.0" encoding="utf-8"?>
<sst xmlns="http://schemas.openxmlformats.org/spreadsheetml/2006/main" count="295" uniqueCount="213">
  <si>
    <t>INSTITUTO DE FORMACIÓN EN SEGURIDAD PÚBLICA DEL ESTADO DE GUANAJUATO</t>
  </si>
  <si>
    <t>Notas a los Estados Financieros</t>
  </si>
  <si>
    <t>(Cifras en Pesos)</t>
  </si>
  <si>
    <t>a) Notas de Desglose</t>
  </si>
  <si>
    <t>I) Notas al Estado de Situación Financiera</t>
  </si>
  <si>
    <t>Activo</t>
  </si>
  <si>
    <t>Efectivo y equivalentes</t>
  </si>
  <si>
    <t>Cuenta</t>
  </si>
  <si>
    <t>Nombre de la Cuenta</t>
  </si>
  <si>
    <t>Importe</t>
  </si>
  <si>
    <t>Efectivo</t>
  </si>
  <si>
    <t>Bancos/Tesorería</t>
  </si>
  <si>
    <t>Bancos/Dependencias</t>
  </si>
  <si>
    <t>Inversiones temporales</t>
  </si>
  <si>
    <t>Depósitos de fondos de terceres en garantía y/o Administración</t>
  </si>
  <si>
    <t>Total</t>
  </si>
  <si>
    <t>Derechos a recibir efectivo y equivalentes y bienes o servicios a recibir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</si>
  <si>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</si>
  <si>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</si>
  <si>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</si>
  <si>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</si>
  <si>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</si>
  <si>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Prestamos otorgados a corto plazo</t>
  </si>
  <si>
    <t>Anticipo a Proveedores por Adquisición de Bienes y Prestación 
de Servicios a Corto Plazo</t>
  </si>
  <si>
    <t>Anticipo a Contratistas por Obras Públicas a Corto Plazo</t>
  </si>
  <si>
    <t>Deudores diversos a largo plazo</t>
  </si>
  <si>
    <t>Prestamos otorgados a largo plazo</t>
  </si>
  <si>
    <t>Inversiones financieras</t>
  </si>
  <si>
    <t>Títulos y valores a largo plazo</t>
  </si>
  <si>
    <t>Fideicomisos, Mandatos y Contratos análogos</t>
  </si>
  <si>
    <t>Participaciones y aportaciones de capital</t>
  </si>
  <si>
    <t>Bienes muebles, inmuebles e intangibles</t>
  </si>
  <si>
    <t>Bienes inmuebles, infraestructura y construcciones en proceso</t>
  </si>
  <si>
    <t>Bienes muebles</t>
  </si>
  <si>
    <t>Software</t>
  </si>
  <si>
    <t>Licencias</t>
  </si>
  <si>
    <t>Depreciación acumulada de bienes inmuebles</t>
  </si>
  <si>
    <t>Depreciación acumulada de bienes muebles</t>
  </si>
  <si>
    <t>Amortización acumulada de activos intangibles</t>
  </si>
  <si>
    <t>Otros activos diferidos</t>
  </si>
  <si>
    <t>Pasivo</t>
  </si>
  <si>
    <t>Cuentas por pagar a Corto Plazo</t>
  </si>
  <si>
    <t>Parcial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</si>
  <si>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</si>
  <si>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</si>
  <si>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</si>
  <si>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</si>
  <si>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</si>
  <si>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Retenciones y contribuciones por pagar a corto plazo</t>
  </si>
  <si>
    <t>Otras cuentas por pagar a corto plazo</t>
  </si>
  <si>
    <t>II) Notas al Estado de Actividades</t>
  </si>
  <si>
    <t xml:space="preserve">Ingreso </t>
  </si>
  <si>
    <t>Ingresos de Gestión</t>
  </si>
  <si>
    <t>Impuestos</t>
  </si>
  <si>
    <t>Impuestos Sobre los Ingresos</t>
  </si>
  <si>
    <t>Impuestos Sobre el Patrimonio</t>
  </si>
  <si>
    <t>Impuestos Sobre la Producción, el Consumo y las Transacciones</t>
  </si>
  <si>
    <t>Impuestos Sobre Nóminas y Asimilables</t>
  </si>
  <si>
    <t>Accesorios</t>
  </si>
  <si>
    <t>Derechos</t>
  </si>
  <si>
    <t>Derechos por el Uso, Goce, Aprovechamiento o Explotación de Bienes del Dominio Público</t>
  </si>
  <si>
    <t>Derechos por Prestación de Servicios</t>
  </si>
  <si>
    <t>Productos</t>
  </si>
  <si>
    <t>Productos Derivados del Uso y Aprovechamiento de Bienes No Sujetos a Régimen de Dominio Público</t>
  </si>
  <si>
    <t>Aprovechamientos</t>
  </si>
  <si>
    <t>Multas</t>
  </si>
  <si>
    <t>Otros Aprovechamientos</t>
  </si>
  <si>
    <t>Ingresos por Venta de Bienes y Prestación de Servicios</t>
  </si>
  <si>
    <t>Ingresos por Venta de Bienes y Prestación de Servicios de Entidades Paraestatales y Fideicomisos No Empresariales y No Financieros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</si>
  <si>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</si>
  <si>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</si>
  <si>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</si>
  <si>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</si>
  <si>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</si>
  <si>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</si>
  <si>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Transferencias, Asignaciones, Subsidios y Otras ayudas</t>
  </si>
  <si>
    <t>Transferencias Internas y Asignaciones del Sector Público</t>
  </si>
  <si>
    <t>Gastos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</si>
  <si>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</si>
  <si>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</si>
  <si>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</si>
  <si>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</si>
  <si>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</si>
  <si>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</si>
  <si>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</si>
  <si>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</si>
  <si>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</si>
  <si>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</si>
  <si>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</si>
  <si>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 xml:space="preserve">Participaciones y Aportaciones </t>
  </si>
  <si>
    <t>Intereses, Comisiones y Otros Gastos de Deuda Pública</t>
  </si>
  <si>
    <t>Intereses de la Deuda Pública</t>
  </si>
  <si>
    <t>Gastos de la Deuda Pública</t>
  </si>
  <si>
    <t>OTROS GASTOS Y PÉRDIDAS EXTRAORDINARIAS</t>
  </si>
  <si>
    <t>Estimaciones, Depreciaciones, Deterioros, Obsolescencia y Amortizaciones</t>
  </si>
  <si>
    <t>Otros Gastos</t>
  </si>
  <si>
    <t>III) Notas al Estado de Variación en la Hacienda Pública</t>
  </si>
  <si>
    <t>Hacienda Pública/Patrimonio Contribuido</t>
  </si>
  <si>
    <t>Donaciones de Capital</t>
  </si>
  <si>
    <t>Actualizaciones de la Hacienda Pública/Patrimonio</t>
  </si>
  <si>
    <t>Resultados del Ejercicio: (Ahorro/ Desahorro)</t>
  </si>
  <si>
    <t>Resultados de Ejercicios Anteriores</t>
  </si>
  <si>
    <t>Revalúos</t>
  </si>
  <si>
    <t>IV) Notas al Estado de Flujos de Efectivo</t>
  </si>
  <si>
    <t>Flujo de efectivo</t>
  </si>
  <si>
    <t>Flujo</t>
  </si>
  <si>
    <t>Bancos/Dependencias y otros</t>
  </si>
  <si>
    <t>Inversiones Temporales (Hasta 3 meses)</t>
  </si>
  <si>
    <t>Depósitos de Fondos de Terceros en Garantía y/o Administración</t>
  </si>
  <si>
    <t>Adquisición bienes muebles e inmuebles</t>
  </si>
  <si>
    <t>Bienes Inmuebles, Infraestructura y Construcciones en Proceso</t>
  </si>
  <si>
    <t>Terrenos</t>
  </si>
  <si>
    <t>Edificios No Habitacionales</t>
  </si>
  <si>
    <t>Construcciones en Proceso en Bienes de Dominio Público</t>
  </si>
  <si>
    <t>Construcciones en Proceso en Bienes Propios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</si>
  <si>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</si>
  <si>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</si>
  <si>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</si>
  <si>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</si>
  <si>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</si>
  <si>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</si>
  <si>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</si>
  <si>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</si>
  <si>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Intangibles</t>
  </si>
  <si>
    <t>Conciliación del flujo de efectivo</t>
  </si>
  <si>
    <t>Saldo Inicial</t>
  </si>
  <si>
    <t xml:space="preserve">Saldo Final 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</si>
  <si>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</si>
  <si>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</si>
  <si>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</si>
  <si>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</si>
  <si>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</si>
  <si>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</si>
  <si>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</si>
  <si>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</si>
  <si>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</si>
  <si>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Conciliación entre los ingresos presupuestarios y contables</t>
  </si>
  <si>
    <t>Nombre</t>
  </si>
  <si>
    <t>1. Total de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</si>
  <si>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</si>
  <si>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</si>
  <si>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</si>
  <si>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</si>
  <si>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</si>
  <si>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</si>
  <si>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</si>
  <si>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</si>
  <si>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</si>
  <si>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</si>
  <si>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</si>
  <si>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</si>
  <si>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</si>
  <si>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</si>
  <si>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</si>
  <si>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Materias Primas y Materiales de Producción y Comercialización</t>
  </si>
  <si>
    <t>Activos Biológicos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</si>
  <si>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</si>
  <si>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</si>
  <si>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</si>
  <si>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</si>
  <si>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</si>
  <si>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</si>
  <si>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</si>
  <si>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</si>
  <si>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</si>
  <si>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</si>
  <si>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</si>
  <si>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</si>
  <si>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</si>
  <si>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</si>
  <si>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</si>
  <si>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</si>
  <si>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</si>
  <si>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</si>
  <si>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</si>
  <si>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</si>
  <si>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</si>
  <si>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</si>
  <si>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</si>
  <si>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</si>
  <si>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</si>
  <si>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</si>
  <si>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</si>
  <si>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Presupuestarios</t>
  </si>
  <si>
    <t>4. Total de Gasto Contable (4 = 1 - 2 + 3)</t>
  </si>
  <si>
    <r>
      <t xml:space="preserve"> </t>
    </r>
    <r>
      <rPr>
        <b/>
        <sz val="10"/>
        <color theme="1"/>
        <rFont val="Arial"/>
        <family val="2"/>
      </rPr>
      <t>b)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NOTAS DE MEMORIA (CUENTAS DE ORDEN)</t>
    </r>
  </si>
  <si>
    <t>Las cuentas de orden se utilizan para registrar movimientos de valores que no afecten o modifiquen el balance del ente,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</si>
  <si>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>Las cuentas que se manejan para efectos de este documento son las siguientes:</t>
  </si>
  <si>
    <t>Cuentas de Orden Contables y Presupuestarias:</t>
  </si>
  <si>
    <t>Contables:</t>
  </si>
  <si>
    <t>Valores</t>
  </si>
  <si>
    <t>Emisión de obligaciones</t>
  </si>
  <si>
    <t>Avales y garantías</t>
  </si>
  <si>
    <t>Juicios</t>
  </si>
  <si>
    <t>Contratos para Inversión Mediante Proyectos para Prestación de Servicios (PPS) y Similares</t>
  </si>
  <si>
    <t>Bienes concesionados o en comodato</t>
  </si>
  <si>
    <t>Presupuestarias:</t>
  </si>
  <si>
    <t>Cuentas de ingresos</t>
  </si>
  <si>
    <t>Cuentas de egresos</t>
  </si>
  <si>
    <t>Se informará, de manera agrupada, en las notas a los Estados Financieros las cuentas de orden contables y cuentas de orden presupuestario: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</si>
  <si>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Los valores en custodia de instrumentos prestados a formadores de mercado e instrumentos de crédito recibidos en garantía de los formadores de mercado u otros.</t>
    </r>
  </si>
  <si>
    <t>R- Sin Información que reportar durante el periodo.</t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</si>
  <si>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Por tipo de emisión de instrumento: monto, tasa y vencimiento.</t>
    </r>
  </si>
  <si>
    <t>3. Los contratos firmados de construcciones por tipo de contrato.</t>
  </si>
  <si>
    <t xml:space="preserve"> Notas de memoria (Cuentas de Orden)</t>
  </si>
  <si>
    <t>Sin información que reportar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</si>
  <si>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</si>
  <si>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</si>
  <si>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</si>
  <si>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</si>
  <si>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</si>
  <si>
    <t>Al 31 de marzo de 2020</t>
  </si>
  <si>
    <t>31 de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</si>
</sst>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_-* #,##0_-;\-* #,##0_-;_-* &quot;-&quot;??_-;_-@_-"/>
    <numFmt numFmtId="166" formatCode="_(* #,##0_);_(* \(#,##0\);_(* &quot;-&quot;??_);_(@_)"/>
    <numFmt numFmtId="167" formatCode="#,##0.00_ ;\-#,##0.00\ "/>
    <numFmt numFmtId="168" formatCode="_(* #,##0_);_(* \(#,##0\);_(* &quot;-&quot;_);_(@_)"/>
    <numFmt numFmtId="169" formatCode="#,##0.00000000_ ;\-#,##0.00000000\ "/>
    <numFmt numFmtId="170" formatCode="#,##0.0000000000000_ ;\-#,##0.0000000000000\ "/>
    <numFmt numFmtId="171" formatCode="General_)"/>
    <numFmt numFmtId="172" formatCode="_-[$€-2]* #,##0.00_-;\-[$€-2]* #,##0.00_-;_-[$€-2]* &quot;-&quot;??_-"/>
    <numFmt numFmtId="173" formatCode="#,##0.0000000000_ ;\-#,##0.0000000000\ "/>
  </numFmts>
  <fonts count="6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Times New Roman"/>
      <family val="1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theme="1"/>
      <name val="Times New Roman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Garamond"/>
      <family val="2"/>
    </font>
  </fonts>
  <fills count="5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916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0" fontId="7" fillId="0" borderId="0"/>
    <xf numFmtId="43" fontId="3" fillId="0" borderId="0" applyFont="0" applyFill="0" applyBorder="0" applyAlignment="0" applyProtection="0"/>
    <xf numFmtId="0" fontId="3" fillId="0" borderId="0"/>
    <xf numFmtId="171" fontId="7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2" fillId="21" borderId="0" applyNumberFormat="0" applyBorder="0" applyAlignment="0" applyProtection="0"/>
    <xf numFmtId="0" fontId="23" fillId="22" borderId="11" applyNumberFormat="0" applyAlignment="0" applyProtection="0"/>
    <xf numFmtId="0" fontId="24" fillId="23" borderId="12" applyNumberFormat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24" borderId="11" applyNumberFormat="0" applyAlignment="0" applyProtection="0"/>
    <xf numFmtId="172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28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Protection="0">
      <alignment horizontal="center"/>
    </xf>
    <xf numFmtId="0" fontId="31" fillId="25" borderId="0" applyNumberFormat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24" borderId="0" applyNumberFormat="0" applyBorder="0" applyAlignment="0" applyProtection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16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16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7" fillId="26" borderId="14" applyNumberFormat="0" applyFont="0" applyAlignment="0" applyProtection="0"/>
    <xf numFmtId="0" fontId="7" fillId="26" borderId="14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5" fillId="22" borderId="15" applyNumberFormat="0" applyAlignment="0" applyProtection="0"/>
    <xf numFmtId="4" fontId="36" fillId="27" borderId="16" applyNumberFormat="0" applyProtection="0">
      <alignment vertical="center"/>
    </xf>
    <xf numFmtId="4" fontId="36" fillId="27" borderId="16" applyNumberFormat="0" applyProtection="0">
      <alignment vertical="center"/>
    </xf>
    <xf numFmtId="4" fontId="37" fillId="28" borderId="16" applyNumberFormat="0" applyProtection="0">
      <alignment horizontal="center" vertical="center" wrapText="1"/>
    </xf>
    <xf numFmtId="4" fontId="38" fillId="27" borderId="16" applyNumberFormat="0" applyProtection="0">
      <alignment vertical="center"/>
    </xf>
    <xf numFmtId="4" fontId="38" fillId="27" borderId="16" applyNumberFormat="0" applyProtection="0">
      <alignment vertical="center"/>
    </xf>
    <xf numFmtId="4" fontId="39" fillId="29" borderId="16" applyNumberFormat="0" applyProtection="0">
      <alignment horizontal="center" vertical="center" wrapText="1"/>
    </xf>
    <xf numFmtId="4" fontId="36" fillId="27" borderId="16" applyNumberFormat="0" applyProtection="0">
      <alignment horizontal="left" vertical="center" indent="1"/>
    </xf>
    <xf numFmtId="4" fontId="36" fillId="27" borderId="16" applyNumberFormat="0" applyProtection="0">
      <alignment horizontal="left" vertical="center" indent="1"/>
    </xf>
    <xf numFmtId="4" fontId="40" fillId="28" borderId="16" applyNumberFormat="0" applyProtection="0">
      <alignment horizontal="left" vertical="center" wrapText="1"/>
    </xf>
    <xf numFmtId="0" fontId="36" fillId="27" borderId="16" applyNumberFormat="0" applyProtection="0">
      <alignment horizontal="left" vertical="top" indent="1"/>
    </xf>
    <xf numFmtId="4" fontId="36" fillId="30" borderId="0" applyNumberFormat="0" applyProtection="0">
      <alignment horizontal="left" vertical="center" indent="1"/>
    </xf>
    <xf numFmtId="4" fontId="36" fillId="30" borderId="0" applyNumberFormat="0" applyProtection="0">
      <alignment horizontal="left" vertical="center" indent="1"/>
    </xf>
    <xf numFmtId="4" fontId="41" fillId="31" borderId="0" applyNumberFormat="0" applyProtection="0">
      <alignment horizontal="left" vertical="center" wrapText="1"/>
    </xf>
    <xf numFmtId="4" fontId="42" fillId="32" borderId="16" applyNumberFormat="0" applyProtection="0">
      <alignment horizontal="right" vertical="center"/>
    </xf>
    <xf numFmtId="4" fontId="42" fillId="32" borderId="16" applyNumberFormat="0" applyProtection="0">
      <alignment horizontal="right" vertical="center"/>
    </xf>
    <xf numFmtId="4" fontId="43" fillId="33" borderId="16" applyNumberFormat="0" applyProtection="0">
      <alignment horizontal="right" vertical="center"/>
    </xf>
    <xf numFmtId="4" fontId="42" fillId="34" borderId="16" applyNumberFormat="0" applyProtection="0">
      <alignment horizontal="right" vertical="center"/>
    </xf>
    <xf numFmtId="4" fontId="42" fillId="34" borderId="16" applyNumberFormat="0" applyProtection="0">
      <alignment horizontal="right" vertical="center"/>
    </xf>
    <xf numFmtId="4" fontId="43" fillId="35" borderId="16" applyNumberFormat="0" applyProtection="0">
      <alignment horizontal="right" vertical="center"/>
    </xf>
    <xf numFmtId="4" fontId="42" fillId="36" borderId="16" applyNumberFormat="0" applyProtection="0">
      <alignment horizontal="right" vertical="center"/>
    </xf>
    <xf numFmtId="4" fontId="42" fillId="36" borderId="16" applyNumberFormat="0" applyProtection="0">
      <alignment horizontal="right" vertical="center"/>
    </xf>
    <xf numFmtId="4" fontId="43" fillId="37" borderId="16" applyNumberFormat="0" applyProtection="0">
      <alignment horizontal="right" vertical="center"/>
    </xf>
    <xf numFmtId="4" fontId="42" fillId="38" borderId="16" applyNumberFormat="0" applyProtection="0">
      <alignment horizontal="right" vertical="center"/>
    </xf>
    <xf numFmtId="4" fontId="42" fillId="38" borderId="16" applyNumberFormat="0" applyProtection="0">
      <alignment horizontal="right" vertical="center"/>
    </xf>
    <xf numFmtId="4" fontId="43" fillId="39" borderId="16" applyNumberFormat="0" applyProtection="0">
      <alignment horizontal="right" vertical="center"/>
    </xf>
    <xf numFmtId="4" fontId="42" fillId="40" borderId="16" applyNumberFormat="0" applyProtection="0">
      <alignment horizontal="right" vertical="center"/>
    </xf>
    <xf numFmtId="4" fontId="42" fillId="40" borderId="16" applyNumberFormat="0" applyProtection="0">
      <alignment horizontal="right" vertical="center"/>
    </xf>
    <xf numFmtId="4" fontId="43" fillId="41" borderId="16" applyNumberFormat="0" applyProtection="0">
      <alignment horizontal="right" vertical="center"/>
    </xf>
    <xf numFmtId="4" fontId="42" fillId="28" borderId="16" applyNumberFormat="0" applyProtection="0">
      <alignment horizontal="right" vertical="center"/>
    </xf>
    <xf numFmtId="4" fontId="42" fillId="28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2" fillId="43" borderId="16" applyNumberFormat="0" applyProtection="0">
      <alignment horizontal="right" vertical="center"/>
    </xf>
    <xf numFmtId="4" fontId="42" fillId="43" borderId="16" applyNumberFormat="0" applyProtection="0">
      <alignment horizontal="right" vertical="center"/>
    </xf>
    <xf numFmtId="4" fontId="43" fillId="44" borderId="16" applyNumberFormat="0" applyProtection="0">
      <alignment horizontal="right" vertical="center"/>
    </xf>
    <xf numFmtId="4" fontId="42" fillId="45" borderId="16" applyNumberFormat="0" applyProtection="0">
      <alignment horizontal="right" vertical="center"/>
    </xf>
    <xf numFmtId="4" fontId="42" fillId="45" borderId="16" applyNumberFormat="0" applyProtection="0">
      <alignment horizontal="right" vertical="center"/>
    </xf>
    <xf numFmtId="4" fontId="43" fillId="46" borderId="16" applyNumberFormat="0" applyProtection="0">
      <alignment horizontal="right" vertical="center"/>
    </xf>
    <xf numFmtId="4" fontId="42" fillId="47" borderId="16" applyNumberFormat="0" applyProtection="0">
      <alignment horizontal="right" vertical="center"/>
    </xf>
    <xf numFmtId="4" fontId="42" fillId="47" borderId="16" applyNumberFormat="0" applyProtection="0">
      <alignment horizontal="right" vertical="center"/>
    </xf>
    <xf numFmtId="4" fontId="43" fillId="48" borderId="16" applyNumberFormat="0" applyProtection="0">
      <alignment horizontal="right" vertical="center"/>
    </xf>
    <xf numFmtId="4" fontId="36" fillId="49" borderId="17" applyNumberFormat="0" applyProtection="0">
      <alignment horizontal="left" vertical="center" indent="1"/>
    </xf>
    <xf numFmtId="4" fontId="36" fillId="49" borderId="17" applyNumberFormat="0" applyProtection="0">
      <alignment horizontal="left" vertical="center" indent="1"/>
    </xf>
    <xf numFmtId="4" fontId="44" fillId="49" borderId="14" applyNumberFormat="0" applyProtection="0">
      <alignment horizontal="left" vertical="center" indent="1"/>
    </xf>
    <xf numFmtId="4" fontId="42" fillId="50" borderId="0" applyNumberFormat="0" applyProtection="0">
      <alignment horizontal="left" vertical="center" indent="1"/>
    </xf>
    <xf numFmtId="4" fontId="42" fillId="50" borderId="0" applyNumberFormat="0" applyProtection="0">
      <alignment horizontal="left" vertical="center" indent="1"/>
    </xf>
    <xf numFmtId="4" fontId="44" fillId="51" borderId="0" applyNumberFormat="0" applyProtection="0">
      <alignment horizontal="left" vertical="center" indent="1"/>
    </xf>
    <xf numFmtId="4" fontId="45" fillId="52" borderId="0" applyNumberFormat="0" applyProtection="0">
      <alignment horizontal="left" vertical="center" indent="1"/>
    </xf>
    <xf numFmtId="4" fontId="45" fillId="52" borderId="0" applyNumberFormat="0" applyProtection="0">
      <alignment horizontal="left" vertical="center" indent="1"/>
    </xf>
    <xf numFmtId="4" fontId="45" fillId="52" borderId="0" applyNumberFormat="0" applyProtection="0">
      <alignment horizontal="left" vertical="center" indent="1"/>
    </xf>
    <xf numFmtId="4" fontId="45" fillId="52" borderId="0" applyNumberFormat="0" applyProtection="0">
      <alignment horizontal="left" vertical="center" indent="1"/>
    </xf>
    <xf numFmtId="4" fontId="45" fillId="52" borderId="0" applyNumberFormat="0" applyProtection="0">
      <alignment horizontal="left" vertical="center" indent="1"/>
    </xf>
    <xf numFmtId="4" fontId="42" fillId="30" borderId="16" applyNumberFormat="0" applyProtection="0">
      <alignment horizontal="right" vertical="center"/>
    </xf>
    <xf numFmtId="4" fontId="42" fillId="30" borderId="16" applyNumberFormat="0" applyProtection="0">
      <alignment horizontal="right" vertical="center"/>
    </xf>
    <xf numFmtId="4" fontId="43" fillId="53" borderId="16" applyNumberFormat="0" applyProtection="0">
      <alignment horizontal="right" vertical="center"/>
    </xf>
    <xf numFmtId="4" fontId="42" fillId="5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42" fillId="50" borderId="0" applyNumberFormat="0" applyProtection="0">
      <alignment horizontal="left" vertical="center" indent="1"/>
    </xf>
    <xf numFmtId="4" fontId="42" fillId="5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42" fillId="50" borderId="0" applyNumberFormat="0" applyProtection="0">
      <alignment horizontal="left" vertical="center" indent="1"/>
    </xf>
    <xf numFmtId="4" fontId="42" fillId="5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42" fillId="50" borderId="0" applyNumberFormat="0" applyProtection="0">
      <alignment horizontal="left" vertical="center" indent="1"/>
    </xf>
    <xf numFmtId="4" fontId="42" fillId="5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42" fillId="3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42" fillId="30" borderId="0" applyNumberFormat="0" applyProtection="0">
      <alignment horizontal="left" vertical="center" indent="1"/>
    </xf>
    <xf numFmtId="4" fontId="42" fillId="3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42" fillId="30" borderId="0" applyNumberFormat="0" applyProtection="0">
      <alignment horizontal="left" vertical="center" indent="1"/>
    </xf>
    <xf numFmtId="4" fontId="42" fillId="3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42" fillId="30" borderId="0" applyNumberFormat="0" applyProtection="0">
      <alignment horizontal="left" vertical="center" indent="1"/>
    </xf>
    <xf numFmtId="4" fontId="42" fillId="3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0" fontId="7" fillId="52" borderId="16" applyNumberFormat="0" applyProtection="0">
      <alignment horizontal="left" vertical="center" indent="1"/>
    </xf>
    <xf numFmtId="0" fontId="7" fillId="52" borderId="16" applyNumberFormat="0" applyProtection="0">
      <alignment horizontal="left" vertical="center" indent="1"/>
    </xf>
    <xf numFmtId="0" fontId="7" fillId="52" borderId="16" applyNumberFormat="0" applyProtection="0">
      <alignment horizontal="left" vertical="center" indent="1"/>
    </xf>
    <xf numFmtId="0" fontId="7" fillId="52" borderId="16" applyNumberFormat="0" applyProtection="0">
      <alignment horizontal="left" vertical="center" indent="1"/>
    </xf>
    <xf numFmtId="0" fontId="7" fillId="52" borderId="16" applyNumberFormat="0" applyProtection="0">
      <alignment horizontal="left" vertical="top" indent="1"/>
    </xf>
    <xf numFmtId="0" fontId="7" fillId="52" borderId="16" applyNumberFormat="0" applyProtection="0">
      <alignment horizontal="left" vertical="top" indent="1"/>
    </xf>
    <xf numFmtId="0" fontId="7" fillId="52" borderId="16" applyNumberFormat="0" applyProtection="0">
      <alignment horizontal="left" vertical="top" indent="1"/>
    </xf>
    <xf numFmtId="0" fontId="7" fillId="52" borderId="16" applyNumberFormat="0" applyProtection="0">
      <alignment horizontal="left" vertical="top" indent="1"/>
    </xf>
    <xf numFmtId="0" fontId="7" fillId="30" borderId="16" applyNumberFormat="0" applyProtection="0">
      <alignment horizontal="left" vertical="center" indent="1"/>
    </xf>
    <xf numFmtId="0" fontId="7" fillId="30" borderId="16" applyNumberFormat="0" applyProtection="0">
      <alignment horizontal="left" vertical="center" indent="1"/>
    </xf>
    <xf numFmtId="0" fontId="7" fillId="30" borderId="16" applyNumberFormat="0" applyProtection="0">
      <alignment horizontal="left" vertical="center" indent="1"/>
    </xf>
    <xf numFmtId="0" fontId="7" fillId="30" borderId="16" applyNumberFormat="0" applyProtection="0">
      <alignment horizontal="left" vertical="center" indent="1"/>
    </xf>
    <xf numFmtId="0" fontId="7" fillId="30" borderId="16" applyNumberFormat="0" applyProtection="0">
      <alignment horizontal="left" vertical="top" indent="1"/>
    </xf>
    <xf numFmtId="0" fontId="7" fillId="30" borderId="16" applyNumberFormat="0" applyProtection="0">
      <alignment horizontal="left" vertical="top" indent="1"/>
    </xf>
    <xf numFmtId="0" fontId="7" fillId="30" borderId="16" applyNumberFormat="0" applyProtection="0">
      <alignment horizontal="left" vertical="top" indent="1"/>
    </xf>
    <xf numFmtId="0" fontId="7" fillId="30" borderId="16" applyNumberFormat="0" applyProtection="0">
      <alignment horizontal="left" vertical="top" indent="1"/>
    </xf>
    <xf numFmtId="0" fontId="7" fillId="54" borderId="16" applyNumberFormat="0" applyProtection="0">
      <alignment horizontal="left" vertical="center" indent="1"/>
    </xf>
    <xf numFmtId="0" fontId="7" fillId="54" borderId="16" applyNumberFormat="0" applyProtection="0">
      <alignment horizontal="left" vertical="center" indent="1"/>
    </xf>
    <xf numFmtId="0" fontId="7" fillId="54" borderId="16" applyNumberFormat="0" applyProtection="0">
      <alignment horizontal="left" vertical="center" indent="1"/>
    </xf>
    <xf numFmtId="0" fontId="7" fillId="54" borderId="16" applyNumberFormat="0" applyProtection="0">
      <alignment horizontal="left" vertical="center" indent="1"/>
    </xf>
    <xf numFmtId="0" fontId="7" fillId="54" borderId="16" applyNumberFormat="0" applyProtection="0">
      <alignment horizontal="left" vertical="top" indent="1"/>
    </xf>
    <xf numFmtId="0" fontId="7" fillId="54" borderId="16" applyNumberFormat="0" applyProtection="0">
      <alignment horizontal="left" vertical="top" indent="1"/>
    </xf>
    <xf numFmtId="0" fontId="7" fillId="54" borderId="16" applyNumberFormat="0" applyProtection="0">
      <alignment horizontal="left" vertical="top" indent="1"/>
    </xf>
    <xf numFmtId="0" fontId="7" fillId="54" borderId="16" applyNumberFormat="0" applyProtection="0">
      <alignment horizontal="left" vertical="top" indent="1"/>
    </xf>
    <xf numFmtId="0" fontId="7" fillId="50" borderId="16" applyNumberFormat="0" applyProtection="0">
      <alignment horizontal="left" vertical="center" indent="1"/>
    </xf>
    <xf numFmtId="0" fontId="7" fillId="50" borderId="16" applyNumberFormat="0" applyProtection="0">
      <alignment horizontal="left" vertical="center" indent="1"/>
    </xf>
    <xf numFmtId="0" fontId="7" fillId="50" borderId="16" applyNumberFormat="0" applyProtection="0">
      <alignment horizontal="left" vertical="center" indent="1"/>
    </xf>
    <xf numFmtId="0" fontId="7" fillId="50" borderId="16" applyNumberFormat="0" applyProtection="0">
      <alignment horizontal="left" vertical="center" indent="1"/>
    </xf>
    <xf numFmtId="0" fontId="7" fillId="50" borderId="16" applyNumberFormat="0" applyProtection="0">
      <alignment horizontal="left" vertical="top" indent="1"/>
    </xf>
    <xf numFmtId="0" fontId="7" fillId="50" borderId="16" applyNumberFormat="0" applyProtection="0">
      <alignment horizontal="left" vertical="top" indent="1"/>
    </xf>
    <xf numFmtId="0" fontId="7" fillId="50" borderId="16" applyNumberFormat="0" applyProtection="0">
      <alignment horizontal="left" vertical="top" indent="1"/>
    </xf>
    <xf numFmtId="0" fontId="7" fillId="50" borderId="16" applyNumberFormat="0" applyProtection="0">
      <alignment horizontal="left" vertical="top" indent="1"/>
    </xf>
    <xf numFmtId="0" fontId="7" fillId="31" borderId="10" applyNumberFormat="0">
      <protection locked="0"/>
    </xf>
    <xf numFmtId="0" fontId="7" fillId="31" borderId="10" applyNumberFormat="0">
      <protection locked="0"/>
    </xf>
    <xf numFmtId="0" fontId="7" fillId="31" borderId="10" applyNumberFormat="0">
      <protection locked="0"/>
    </xf>
    <xf numFmtId="0" fontId="7" fillId="31" borderId="10" applyNumberFormat="0">
      <protection locked="0"/>
    </xf>
    <xf numFmtId="4" fontId="42" fillId="55" borderId="16" applyNumberFormat="0" applyProtection="0">
      <alignment vertical="center"/>
    </xf>
    <xf numFmtId="4" fontId="42" fillId="55" borderId="16" applyNumberFormat="0" applyProtection="0">
      <alignment vertical="center"/>
    </xf>
    <xf numFmtId="4" fontId="43" fillId="56" borderId="16" applyNumberFormat="0" applyProtection="0">
      <alignment vertical="center"/>
    </xf>
    <xf numFmtId="4" fontId="46" fillId="55" borderId="16" applyNumberFormat="0" applyProtection="0">
      <alignment vertical="center"/>
    </xf>
    <xf numFmtId="4" fontId="46" fillId="55" borderId="16" applyNumberFormat="0" applyProtection="0">
      <alignment vertical="center"/>
    </xf>
    <xf numFmtId="4" fontId="47" fillId="56" borderId="16" applyNumberFormat="0" applyProtection="0">
      <alignment vertical="center"/>
    </xf>
    <xf numFmtId="4" fontId="42" fillId="55" borderId="16" applyNumberFormat="0" applyProtection="0">
      <alignment horizontal="left" vertical="center" indent="1"/>
    </xf>
    <xf numFmtId="4" fontId="42" fillId="55" borderId="16" applyNumberFormat="0" applyProtection="0">
      <alignment horizontal="left" vertical="center" indent="1"/>
    </xf>
    <xf numFmtId="4" fontId="45" fillId="53" borderId="18" applyNumberFormat="0" applyProtection="0">
      <alignment horizontal="left" vertical="center" indent="1"/>
    </xf>
    <xf numFmtId="0" fontId="42" fillId="55" borderId="16" applyNumberFormat="0" applyProtection="0">
      <alignment horizontal="left" vertical="top" indent="1"/>
    </xf>
    <xf numFmtId="4" fontId="42" fillId="50" borderId="16" applyNumberFormat="0" applyProtection="0">
      <alignment horizontal="right" vertical="center"/>
    </xf>
    <xf numFmtId="4" fontId="42" fillId="50" borderId="16" applyNumberFormat="0" applyProtection="0">
      <alignment horizontal="right" vertical="center"/>
    </xf>
    <xf numFmtId="4" fontId="48" fillId="31" borderId="19" applyNumberFormat="0" applyProtection="0">
      <alignment horizontal="center" vertical="center" wrapText="1"/>
    </xf>
    <xf numFmtId="4" fontId="46" fillId="50" borderId="16" applyNumberFormat="0" applyProtection="0">
      <alignment horizontal="right" vertical="center"/>
    </xf>
    <xf numFmtId="4" fontId="46" fillId="50" borderId="16" applyNumberFormat="0" applyProtection="0">
      <alignment horizontal="right" vertical="center"/>
    </xf>
    <xf numFmtId="4" fontId="47" fillId="56" borderId="16" applyNumberFormat="0" applyProtection="0">
      <alignment horizontal="center" vertical="center" wrapText="1"/>
    </xf>
    <xf numFmtId="4" fontId="42" fillId="30" borderId="16" applyNumberFormat="0" applyProtection="0">
      <alignment horizontal="left" vertical="center" indent="1"/>
    </xf>
    <xf numFmtId="4" fontId="42" fillId="30" borderId="16" applyNumberFormat="0" applyProtection="0">
      <alignment horizontal="left" vertical="center" indent="1"/>
    </xf>
    <xf numFmtId="4" fontId="49" fillId="57" borderId="19" applyNumberFormat="0" applyProtection="0">
      <alignment horizontal="left" vertical="center" wrapText="1"/>
    </xf>
    <xf numFmtId="0" fontId="42" fillId="30" borderId="16" applyNumberFormat="0" applyProtection="0">
      <alignment horizontal="left" vertical="top" indent="1"/>
    </xf>
    <xf numFmtId="4" fontId="50" fillId="58" borderId="0" applyNumberFormat="0" applyProtection="0">
      <alignment horizontal="left" vertical="center" indent="1"/>
    </xf>
    <xf numFmtId="4" fontId="50" fillId="58" borderId="0" applyNumberFormat="0" applyProtection="0">
      <alignment horizontal="left" vertical="center" indent="1"/>
    </xf>
    <xf numFmtId="4" fontId="50" fillId="58" borderId="0" applyNumberFormat="0" applyProtection="0">
      <alignment horizontal="left" vertical="center" indent="1"/>
    </xf>
    <xf numFmtId="4" fontId="50" fillId="58" borderId="0" applyNumberFormat="0" applyProtection="0">
      <alignment horizontal="left" vertical="center" indent="1"/>
    </xf>
    <xf numFmtId="4" fontId="50" fillId="58" borderId="0" applyNumberFormat="0" applyProtection="0">
      <alignment horizontal="left" vertical="center" indent="1"/>
    </xf>
    <xf numFmtId="4" fontId="51" fillId="50" borderId="16" applyNumberFormat="0" applyProtection="0">
      <alignment horizontal="right" vertical="center"/>
    </xf>
    <xf numFmtId="4" fontId="51" fillId="50" borderId="16" applyNumberFormat="0" applyProtection="0">
      <alignment horizontal="right" vertical="center"/>
    </xf>
    <xf numFmtId="4" fontId="52" fillId="56" borderId="16" applyNumberFormat="0" applyProtection="0">
      <alignment horizontal="right" vertical="center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0" applyNumberFormat="0" applyFill="0" applyAlignment="0" applyProtection="0"/>
    <xf numFmtId="0" fontId="57" fillId="0" borderId="21" applyNumberFormat="0" applyFill="0" applyAlignment="0" applyProtection="0"/>
    <xf numFmtId="0" fontId="26" fillId="0" borderId="22" applyNumberFormat="0" applyFill="0" applyAlignment="0" applyProtection="0"/>
    <xf numFmtId="0" fontId="4" fillId="0" borderId="0" applyNumberFormat="0" applyFill="0" applyBorder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58" fillId="0" borderId="24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5" fillId="0" borderId="2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0" fontId="1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7" fillId="0" borderId="0" xfId="1" applyFont="1" applyAlignment="1">
      <alignment vertical="center"/>
    </xf>
    <xf numFmtId="0" fontId="8" fillId="15" borderId="0" xfId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15" borderId="0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6" fillId="18" borderId="0" xfId="1" applyFont="1" applyFill="1" applyBorder="1" applyAlignment="1">
      <alignment horizontal="left" vertical="center"/>
    </xf>
    <xf numFmtId="0" fontId="10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6" fillId="19" borderId="0" xfId="1" applyFont="1" applyFill="1" applyAlignment="1">
      <alignment horizontal="center" vertical="center" wrapText="1"/>
    </xf>
    <xf numFmtId="0" fontId="6" fillId="19" borderId="0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164" fontId="7" fillId="20" borderId="4" xfId="2" applyNumberFormat="1" applyFont="1" applyFill="1" applyBorder="1" applyAlignment="1">
      <alignment horizontal="right" vertical="center" wrapText="1"/>
    </xf>
    <xf numFmtId="4" fontId="12" fillId="0" borderId="0" xfId="3" applyNumberFormat="1" applyFont="1"/>
    <xf numFmtId="0" fontId="7" fillId="0" borderId="0" xfId="1" applyFont="1" applyBorder="1" applyAlignment="1">
      <alignment vertical="center"/>
    </xf>
    <xf numFmtId="164" fontId="6" fillId="0" borderId="6" xfId="2" applyNumberFormat="1" applyFont="1" applyFill="1" applyBorder="1" applyAlignment="1">
      <alignment horizontal="right" vertical="center" wrapText="1"/>
    </xf>
    <xf numFmtId="0" fontId="10" fillId="0" borderId="0" xfId="1" applyFont="1" applyBorder="1" applyAlignment="1">
      <alignment vertical="center"/>
    </xf>
    <xf numFmtId="0" fontId="7" fillId="0" borderId="4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165" fontId="10" fillId="0" borderId="0" xfId="2" applyNumberFormat="1" applyFont="1" applyAlignment="1">
      <alignment vertical="center"/>
    </xf>
    <xf numFmtId="165" fontId="7" fillId="0" borderId="0" xfId="2" applyNumberFormat="1" applyFont="1" applyAlignment="1">
      <alignment vertical="center"/>
    </xf>
    <xf numFmtId="0" fontId="6" fillId="0" borderId="0" xfId="1" applyFont="1" applyAlignment="1">
      <alignment horizontal="center" vertical="center"/>
    </xf>
    <xf numFmtId="164" fontId="7" fillId="0" borderId="0" xfId="1" applyNumberFormat="1" applyFont="1" applyAlignment="1">
      <alignment vertical="center"/>
    </xf>
    <xf numFmtId="0" fontId="6" fillId="0" borderId="0" xfId="4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166" fontId="6" fillId="0" borderId="0" xfId="2" applyNumberFormat="1" applyFont="1" applyFill="1" applyBorder="1" applyAlignment="1">
      <alignment horizontal="right" vertical="center" wrapText="1"/>
    </xf>
    <xf numFmtId="167" fontId="7" fillId="0" borderId="0" xfId="1" applyNumberFormat="1" applyFont="1" applyAlignment="1">
      <alignment vertical="center"/>
    </xf>
    <xf numFmtId="0" fontId="6" fillId="18" borderId="0" xfId="1" applyFont="1" applyFill="1" applyBorder="1" applyAlignment="1">
      <alignment vertical="center"/>
    </xf>
    <xf numFmtId="0" fontId="6" fillId="19" borderId="3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4" xfId="1" applyFont="1" applyBorder="1" applyAlignment="1">
      <alignment vertical="center"/>
    </xf>
    <xf numFmtId="3" fontId="7" fillId="0" borderId="4" xfId="2" applyNumberFormat="1" applyFont="1" applyBorder="1" applyAlignment="1">
      <alignment horizontal="center" vertical="center"/>
    </xf>
    <xf numFmtId="3" fontId="6" fillId="0" borderId="4" xfId="2" applyNumberFormat="1" applyFont="1" applyFill="1" applyBorder="1" applyAlignment="1">
      <alignment horizontal="right" vertical="center" wrapText="1"/>
    </xf>
    <xf numFmtId="0" fontId="7" fillId="0" borderId="4" xfId="1" applyFont="1" applyBorder="1" applyAlignment="1">
      <alignment vertical="center"/>
    </xf>
    <xf numFmtId="3" fontId="7" fillId="0" borderId="4" xfId="2" applyNumberFormat="1" applyFont="1" applyFill="1" applyBorder="1" applyAlignment="1">
      <alignment horizontal="right" vertical="center" wrapText="1"/>
    </xf>
    <xf numFmtId="165" fontId="7" fillId="0" borderId="4" xfId="2" applyNumberFormat="1" applyFont="1" applyBorder="1" applyAlignment="1">
      <alignment vertical="center"/>
    </xf>
    <xf numFmtId="0" fontId="7" fillId="0" borderId="4" xfId="1" applyFont="1" applyBorder="1" applyAlignment="1">
      <alignment horizontal="center" vertical="center" wrapText="1"/>
    </xf>
    <xf numFmtId="3" fontId="7" fillId="0" borderId="0" xfId="1" applyNumberFormat="1" applyFont="1" applyAlignment="1">
      <alignment vertical="center"/>
    </xf>
    <xf numFmtId="3" fontId="6" fillId="0" borderId="7" xfId="2" applyNumberFormat="1" applyFont="1" applyFill="1" applyBorder="1" applyAlignment="1">
      <alignment horizontal="right" vertical="center" wrapText="1"/>
    </xf>
    <xf numFmtId="3" fontId="7" fillId="0" borderId="0" xfId="2" applyNumberFormat="1" applyFont="1" applyFill="1" applyBorder="1" applyAlignment="1">
      <alignment horizontal="right" vertical="center" wrapText="1"/>
    </xf>
    <xf numFmtId="3" fontId="7" fillId="0" borderId="0" xfId="2" applyNumberFormat="1" applyFont="1" applyAlignment="1">
      <alignment horizontal="center" vertical="center"/>
    </xf>
    <xf numFmtId="3" fontId="7" fillId="0" borderId="0" xfId="2" applyNumberFormat="1" applyFont="1" applyAlignment="1">
      <alignment vertical="center"/>
    </xf>
    <xf numFmtId="3" fontId="7" fillId="0" borderId="4" xfId="2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166" fontId="6" fillId="0" borderId="4" xfId="2" applyNumberFormat="1" applyFont="1" applyFill="1" applyBorder="1" applyAlignment="1">
      <alignment horizontal="right" vertical="center" wrapText="1"/>
    </xf>
    <xf numFmtId="168" fontId="6" fillId="0" borderId="0" xfId="2" applyNumberFormat="1" applyFont="1" applyFill="1" applyAlignment="1">
      <alignment vertical="center"/>
    </xf>
    <xf numFmtId="0" fontId="7" fillId="0" borderId="4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4" xfId="1" applyFont="1" applyBorder="1" applyAlignment="1">
      <alignment horizontal="left" vertical="center"/>
    </xf>
    <xf numFmtId="4" fontId="7" fillId="0" borderId="0" xfId="1" applyNumberFormat="1" applyFont="1" applyAlignment="1">
      <alignment vertical="center"/>
    </xf>
    <xf numFmtId="0" fontId="6" fillId="19" borderId="0" xfId="1" applyFont="1" applyFill="1" applyAlignment="1">
      <alignment vertical="center"/>
    </xf>
    <xf numFmtId="0" fontId="6" fillId="0" borderId="8" xfId="1" applyFont="1" applyBorder="1" applyAlignment="1">
      <alignment horizontal="center" vertical="center"/>
    </xf>
    <xf numFmtId="0" fontId="6" fillId="0" borderId="8" xfId="1" applyFont="1" applyBorder="1" applyAlignment="1">
      <alignment horizontal="left" vertical="center"/>
    </xf>
    <xf numFmtId="165" fontId="7" fillId="0" borderId="8" xfId="2" applyNumberFormat="1" applyFont="1" applyBorder="1" applyAlignment="1">
      <alignment vertical="center"/>
    </xf>
    <xf numFmtId="164" fontId="6" fillId="20" borderId="8" xfId="2" applyNumberFormat="1" applyFont="1" applyFill="1" applyBorder="1" applyAlignment="1">
      <alignment horizontal="right" vertical="center" wrapText="1"/>
    </xf>
    <xf numFmtId="0" fontId="7" fillId="0" borderId="8" xfId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/>
    </xf>
    <xf numFmtId="164" fontId="7" fillId="20" borderId="8" xfId="2" applyNumberFormat="1" applyFont="1" applyFill="1" applyBorder="1" applyAlignment="1">
      <alignment horizontal="right" vertical="center" wrapText="1"/>
    </xf>
    <xf numFmtId="0" fontId="6" fillId="0" borderId="9" xfId="1" applyFont="1" applyBorder="1" applyAlignment="1">
      <alignment vertical="center"/>
    </xf>
    <xf numFmtId="43" fontId="6" fillId="19" borderId="0" xfId="2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vertical="center"/>
    </xf>
    <xf numFmtId="164" fontId="6" fillId="0" borderId="4" xfId="2" applyNumberFormat="1" applyFont="1" applyFill="1" applyBorder="1" applyAlignment="1">
      <alignment horizontal="right" vertical="center"/>
    </xf>
    <xf numFmtId="0" fontId="7" fillId="0" borderId="0" xfId="1" applyFont="1" applyFill="1" applyAlignment="1">
      <alignment horizontal="center" vertical="center"/>
    </xf>
    <xf numFmtId="0" fontId="7" fillId="0" borderId="4" xfId="1" applyFont="1" applyFill="1" applyBorder="1" applyAlignment="1">
      <alignment horizontal="left" vertical="center"/>
    </xf>
    <xf numFmtId="164" fontId="7" fillId="0" borderId="4" xfId="2" applyNumberFormat="1" applyFont="1" applyFill="1" applyBorder="1" applyAlignment="1">
      <alignment horizontal="right" vertical="center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4" fontId="13" fillId="0" borderId="0" xfId="5" applyNumberFormat="1" applyFont="1" applyFill="1" applyBorder="1" applyAlignment="1" applyProtection="1">
      <alignment vertical="top" wrapText="1"/>
      <protection locked="0"/>
    </xf>
    <xf numFmtId="0" fontId="7" fillId="0" borderId="0" xfId="1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169" fontId="7" fillId="0" borderId="0" xfId="1" applyNumberFormat="1" applyFont="1" applyFill="1" applyAlignment="1">
      <alignment vertical="center"/>
    </xf>
    <xf numFmtId="170" fontId="7" fillId="0" borderId="0" xfId="1" applyNumberFormat="1" applyFont="1" applyFill="1" applyAlignment="1">
      <alignment vertical="center"/>
    </xf>
    <xf numFmtId="165" fontId="7" fillId="0" borderId="4" xfId="2" applyNumberFormat="1" applyFont="1" applyFill="1" applyBorder="1" applyAlignment="1">
      <alignment horizontal="right" vertical="center"/>
    </xf>
    <xf numFmtId="1" fontId="7" fillId="0" borderId="4" xfId="2" applyNumberFormat="1" applyFont="1" applyFill="1" applyBorder="1" applyAlignment="1">
      <alignment horizontal="right" vertical="center"/>
    </xf>
    <xf numFmtId="3" fontId="14" fillId="0" borderId="4" xfId="2" applyNumberFormat="1" applyFont="1" applyFill="1" applyBorder="1" applyAlignment="1">
      <alignment horizontal="right" vertical="center" wrapText="1" indent="1"/>
    </xf>
    <xf numFmtId="1" fontId="6" fillId="0" borderId="4" xfId="2" applyNumberFormat="1" applyFont="1" applyFill="1" applyBorder="1" applyAlignment="1">
      <alignment horizontal="right" vertical="center"/>
    </xf>
    <xf numFmtId="49" fontId="7" fillId="0" borderId="4" xfId="6" applyNumberFormat="1" applyFont="1" applyFill="1" applyBorder="1" applyAlignment="1">
      <alignment horizontal="center"/>
    </xf>
    <xf numFmtId="0" fontId="7" fillId="0" borderId="4" xfId="6" applyFont="1" applyFill="1" applyBorder="1" applyAlignment="1">
      <alignment vertical="center"/>
    </xf>
    <xf numFmtId="1" fontId="15" fillId="0" borderId="4" xfId="2" applyNumberFormat="1" applyFont="1" applyFill="1" applyBorder="1" applyAlignment="1">
      <alignment horizontal="right"/>
    </xf>
    <xf numFmtId="4" fontId="7" fillId="0" borderId="0" xfId="1" applyNumberFormat="1" applyFont="1" applyFill="1" applyAlignment="1">
      <alignment vertical="center"/>
    </xf>
    <xf numFmtId="0" fontId="6" fillId="0" borderId="4" xfId="6" applyFont="1" applyFill="1" applyBorder="1" applyAlignment="1">
      <alignment vertical="center"/>
    </xf>
    <xf numFmtId="3" fontId="6" fillId="0" borderId="4" xfId="2" applyNumberFormat="1" applyFont="1" applyFill="1" applyBorder="1" applyAlignment="1">
      <alignment horizontal="right" vertical="center" wrapText="1" indent="1"/>
    </xf>
    <xf numFmtId="0" fontId="7" fillId="0" borderId="4" xfId="6" applyNumberFormat="1" applyFont="1" applyFill="1" applyBorder="1" applyAlignment="1">
      <alignment horizontal="center" vertical="center"/>
    </xf>
    <xf numFmtId="0" fontId="14" fillId="0" borderId="4" xfId="6" applyFont="1" applyFill="1" applyBorder="1" applyAlignment="1">
      <alignment vertical="center"/>
    </xf>
    <xf numFmtId="0" fontId="7" fillId="0" borderId="0" xfId="1" applyFont="1" applyAlignment="1">
      <alignment horizontal="left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1" applyFont="1" applyAlignment="1">
      <alignment horizontal="center" vertical="center"/>
    </xf>
    <xf numFmtId="165" fontId="19" fillId="0" borderId="0" xfId="2" applyNumberFormat="1" applyFont="1" applyAlignment="1">
      <alignment vertical="center"/>
    </xf>
    <xf numFmtId="0" fontId="17" fillId="0" borderId="0" xfId="0" applyFont="1" applyAlignment="1">
      <alignment horizontal="justify" vertical="center"/>
    </xf>
    <xf numFmtId="166" fontId="20" fillId="0" borderId="0" xfId="2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21" fillId="0" borderId="0" xfId="4" applyFont="1" applyAlignment="1" applyProtection="1">
      <alignment horizontal="center" vertical="top" wrapText="1"/>
      <protection locked="0"/>
    </xf>
    <xf numFmtId="0" fontId="14" fillId="0" borderId="0" xfId="6" applyFont="1" applyFill="1" applyBorder="1" applyAlignment="1">
      <alignment vertical="center"/>
    </xf>
    <xf numFmtId="165" fontId="7" fillId="0" borderId="0" xfId="2" applyNumberFormat="1" applyFont="1" applyFill="1" applyBorder="1" applyAlignment="1">
      <alignment horizontal="right" vertical="center"/>
    </xf>
    <xf numFmtId="1" fontId="7" fillId="0" borderId="0" xfId="2" applyNumberFormat="1" applyFont="1" applyFill="1" applyBorder="1" applyAlignment="1">
      <alignment horizontal="right" vertical="center"/>
    </xf>
    <xf numFmtId="3" fontId="14" fillId="0" borderId="0" xfId="2" applyNumberFormat="1" applyFont="1" applyFill="1" applyBorder="1" applyAlignment="1">
      <alignment horizontal="right" vertical="center" wrapText="1" indent="1"/>
    </xf>
    <xf numFmtId="0" fontId="21" fillId="0" borderId="0" xfId="4" applyFont="1" applyAlignment="1" applyProtection="1">
      <alignment horizontal="center" vertical="top" wrapText="1"/>
      <protection locked="0"/>
    </xf>
    <xf numFmtId="0" fontId="17" fillId="0" borderId="0" xfId="0" applyFont="1" applyAlignment="1">
      <alignment horizontal="center" vertical="center"/>
    </xf>
    <xf numFmtId="0" fontId="6" fillId="19" borderId="3" xfId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4" fontId="21" fillId="0" borderId="0" xfId="4" applyNumberFormat="1" applyFont="1" applyAlignment="1" applyProtection="1">
      <alignment horizontal="center" vertical="top"/>
      <protection locked="0"/>
    </xf>
    <xf numFmtId="0" fontId="17" fillId="0" borderId="0" xfId="0" applyFont="1" applyAlignment="1">
      <alignment horizontal="left" vertical="center" wrapText="1"/>
    </xf>
    <xf numFmtId="0" fontId="6" fillId="0" borderId="5" xfId="1" applyFont="1" applyBorder="1" applyAlignment="1">
      <alignment horizontal="left" vertical="center"/>
    </xf>
    <xf numFmtId="0" fontId="6" fillId="19" borderId="0" xfId="1" applyFont="1" applyFill="1" applyBorder="1" applyAlignment="1">
      <alignment horizontal="center" vertical="center"/>
    </xf>
    <xf numFmtId="0" fontId="6" fillId="18" borderId="0" xfId="1" applyFont="1" applyFill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17" borderId="0" xfId="1" applyFont="1" applyFill="1" applyBorder="1" applyAlignment="1">
      <alignment horizontal="left" vertical="center"/>
    </xf>
    <xf numFmtId="0" fontId="6" fillId="16" borderId="0" xfId="1" applyFont="1" applyFill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6" fillId="18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0" fontId="7" fillId="15" borderId="0" xfId="1" applyFont="1" applyFill="1" applyBorder="1" applyAlignment="1">
      <alignment horizontal="center" vertical="center"/>
    </xf>
    <xf numFmtId="164" fontId="7" fillId="0" borderId="0" xfId="1" applyNumberFormat="1" applyFont="1" applyBorder="1" applyAlignment="1">
      <alignment vertical="center"/>
    </xf>
    <xf numFmtId="173" fontId="7" fillId="0" borderId="0" xfId="1" applyNumberFormat="1" applyFont="1" applyBorder="1" applyAlignment="1">
      <alignment vertical="center"/>
    </xf>
    <xf numFmtId="173" fontId="7" fillId="0" borderId="0" xfId="1" applyNumberFormat="1" applyFont="1" applyAlignment="1">
      <alignment vertical="center"/>
    </xf>
    <xf numFmtId="15" fontId="6" fillId="19" borderId="0" xfId="1" applyNumberFormat="1" applyFont="1" applyFill="1" applyAlignment="1">
      <alignment horizontal="center" vertical="center" wrapText="1"/>
    </xf>
  </cellXfs>
  <cellStyles count="916">
    <cellStyle name="=C:\WINNT\SYSTEM32\COMMAND.COM" xfId="7"/>
    <cellStyle name="20% - Énfasis1 2" xfId="8"/>
    <cellStyle name="20% - Énfasis1 2 2" xfId="9"/>
    <cellStyle name="20% - Énfasis1 2 2 2" xfId="10"/>
    <cellStyle name="20% - Énfasis1 2 3" xfId="11"/>
    <cellStyle name="20% - Énfasis1 3" xfId="12"/>
    <cellStyle name="20% - Énfasis1 3 2" xfId="13"/>
    <cellStyle name="20% - Énfasis1 4" xfId="14"/>
    <cellStyle name="20% - Énfasis1 4 2" xfId="15"/>
    <cellStyle name="20% - Énfasis1 5" xfId="16"/>
    <cellStyle name="20% - Énfasis2 2" xfId="17"/>
    <cellStyle name="20% - Énfasis2 2 2" xfId="18"/>
    <cellStyle name="20% - Énfasis2 2 2 2" xfId="19"/>
    <cellStyle name="20% - Énfasis2 2 3" xfId="20"/>
    <cellStyle name="20% - Énfasis2 3" xfId="21"/>
    <cellStyle name="20% - Énfasis2 3 2" xfId="22"/>
    <cellStyle name="20% - Énfasis2 4" xfId="23"/>
    <cellStyle name="20% - Énfasis2 4 2" xfId="24"/>
    <cellStyle name="20% - Énfasis2 5" xfId="25"/>
    <cellStyle name="20% - Énfasis3 2" xfId="26"/>
    <cellStyle name="20% - Énfasis3 2 2" xfId="27"/>
    <cellStyle name="20% - Énfasis3 2 2 2" xfId="28"/>
    <cellStyle name="20% - Énfasis3 2 3" xfId="29"/>
    <cellStyle name="20% - Énfasis3 3" xfId="30"/>
    <cellStyle name="20% - Énfasis3 3 2" xfId="31"/>
    <cellStyle name="20% - Énfasis3 4" xfId="32"/>
    <cellStyle name="20% - Énfasis3 4 2" xfId="33"/>
    <cellStyle name="20% - Énfasis3 5" xfId="34"/>
    <cellStyle name="20% - Énfasis4 2" xfId="35"/>
    <cellStyle name="20% - Énfasis4 2 2" xfId="36"/>
    <cellStyle name="20% - Énfasis4 2 2 2" xfId="37"/>
    <cellStyle name="20% - Énfasis4 2 3" xfId="38"/>
    <cellStyle name="20% - Énfasis4 3" xfId="39"/>
    <cellStyle name="20% - Énfasis4 3 2" xfId="40"/>
    <cellStyle name="20% - Énfasis4 4" xfId="41"/>
    <cellStyle name="20% - Énfasis4 4 2" xfId="42"/>
    <cellStyle name="20% - Énfasis4 5" xfId="43"/>
    <cellStyle name="20% - Énfasis5 2" xfId="44"/>
    <cellStyle name="20% - Énfasis5 2 2" xfId="45"/>
    <cellStyle name="20% - Énfasis5 2 2 2" xfId="46"/>
    <cellStyle name="20% - Énfasis5 2 3" xfId="47"/>
    <cellStyle name="20% - Énfasis5 3" xfId="48"/>
    <cellStyle name="20% - Énfasis5 3 2" xfId="49"/>
    <cellStyle name="20% - Énfasis5 4" xfId="50"/>
    <cellStyle name="20% - Énfasis5 4 2" xfId="51"/>
    <cellStyle name="20% - Énfasis5 5" xfId="52"/>
    <cellStyle name="20% - Énfasis6 2" xfId="53"/>
    <cellStyle name="20% - Énfasis6 2 2" xfId="54"/>
    <cellStyle name="20% - Énfasis6 2 2 2" xfId="55"/>
    <cellStyle name="20% - Énfasis6 2 3" xfId="56"/>
    <cellStyle name="20% - Énfasis6 3" xfId="57"/>
    <cellStyle name="20% - Énfasis6 3 2" xfId="58"/>
    <cellStyle name="20% - Énfasis6 4" xfId="59"/>
    <cellStyle name="20% - Énfasis6 4 2" xfId="60"/>
    <cellStyle name="20% - Énfasis6 5" xfId="61"/>
    <cellStyle name="40% - Énfasis1 2" xfId="62"/>
    <cellStyle name="40% - Énfasis1 2 2" xfId="63"/>
    <cellStyle name="40% - Énfasis1 2 2 2" xfId="64"/>
    <cellStyle name="40% - Énfasis1 2 3" xfId="65"/>
    <cellStyle name="40% - Énfasis1 3" xfId="66"/>
    <cellStyle name="40% - Énfasis1 3 2" xfId="67"/>
    <cellStyle name="40% - Énfasis1 4" xfId="68"/>
    <cellStyle name="40% - Énfasis1 4 2" xfId="69"/>
    <cellStyle name="40% - Énfasis1 5" xfId="70"/>
    <cellStyle name="40% - Énfasis2 2" xfId="71"/>
    <cellStyle name="40% - Énfasis2 2 2" xfId="72"/>
    <cellStyle name="40% - Énfasis2 2 2 2" xfId="73"/>
    <cellStyle name="40% - Énfasis2 2 3" xfId="74"/>
    <cellStyle name="40% - Énfasis2 3" xfId="75"/>
    <cellStyle name="40% - Énfasis2 3 2" xfId="76"/>
    <cellStyle name="40% - Énfasis2 4" xfId="77"/>
    <cellStyle name="40% - Énfasis2 4 2" xfId="78"/>
    <cellStyle name="40% - Énfasis2 5" xfId="79"/>
    <cellStyle name="40% - Énfasis3 2" xfId="80"/>
    <cellStyle name="40% - Énfasis3 2 2" xfId="81"/>
    <cellStyle name="40% - Énfasis3 2 2 2" xfId="82"/>
    <cellStyle name="40% - Énfasis3 2 3" xfId="83"/>
    <cellStyle name="40% - Énfasis3 3" xfId="84"/>
    <cellStyle name="40% - Énfasis3 3 2" xfId="85"/>
    <cellStyle name="40% - Énfasis3 4" xfId="86"/>
    <cellStyle name="40% - Énfasis3 4 2" xfId="87"/>
    <cellStyle name="40% - Énfasis3 5" xfId="88"/>
    <cellStyle name="40% - Énfasis4 2" xfId="89"/>
    <cellStyle name="40% - Énfasis4 2 2" xfId="90"/>
    <cellStyle name="40% - Énfasis4 2 2 2" xfId="91"/>
    <cellStyle name="40% - Énfasis4 2 3" xfId="92"/>
    <cellStyle name="40% - Énfasis4 3" xfId="93"/>
    <cellStyle name="40% - Énfasis4 3 2" xfId="94"/>
    <cellStyle name="40% - Énfasis4 4" xfId="95"/>
    <cellStyle name="40% - Énfasis4 4 2" xfId="96"/>
    <cellStyle name="40% - Énfasis4 5" xfId="97"/>
    <cellStyle name="40% - Énfasis5 2" xfId="98"/>
    <cellStyle name="40% - Énfasis5 2 2" xfId="99"/>
    <cellStyle name="40% - Énfasis5 2 2 2" xfId="100"/>
    <cellStyle name="40% - Énfasis5 2 3" xfId="101"/>
    <cellStyle name="40% - Énfasis5 3" xfId="102"/>
    <cellStyle name="40% - Énfasis5 3 2" xfId="103"/>
    <cellStyle name="40% - Énfasis5 4" xfId="104"/>
    <cellStyle name="40% - Énfasis5 4 2" xfId="105"/>
    <cellStyle name="40% - Énfasis5 5" xfId="106"/>
    <cellStyle name="40% - Énfasis6 2" xfId="107"/>
    <cellStyle name="40% - Énfasis6 2 2" xfId="108"/>
    <cellStyle name="40% - Énfasis6 2 2 2" xfId="109"/>
    <cellStyle name="40% - Énfasis6 2 3" xfId="110"/>
    <cellStyle name="40% - Énfasis6 3" xfId="111"/>
    <cellStyle name="40% - Énfasis6 3 2" xfId="112"/>
    <cellStyle name="40% - Énfasis6 4" xfId="113"/>
    <cellStyle name="40% - Énfasis6 4 2" xfId="114"/>
    <cellStyle name="40% - Énfasis6 5" xfId="115"/>
    <cellStyle name="Buena 2" xfId="116"/>
    <cellStyle name="Cálculo 2" xfId="117"/>
    <cellStyle name="Celda de comprobación 2" xfId="118"/>
    <cellStyle name="Celda vinculada 2" xfId="119"/>
    <cellStyle name="Encabezado 4 2" xfId="120"/>
    <cellStyle name="Entrada 2" xfId="121"/>
    <cellStyle name="Euro" xfId="122"/>
    <cellStyle name="Fecha" xfId="123"/>
    <cellStyle name="Fijo" xfId="124"/>
    <cellStyle name="HEADING1" xfId="125"/>
    <cellStyle name="HEADING2" xfId="126"/>
    <cellStyle name="Incorrecto 2" xfId="127"/>
    <cellStyle name="Millares 10" xfId="128"/>
    <cellStyle name="Millares 12" xfId="129"/>
    <cellStyle name="Millares 13" xfId="130"/>
    <cellStyle name="Millares 14" xfId="131"/>
    <cellStyle name="Millares 15" xfId="132"/>
    <cellStyle name="Millares 15 2" xfId="133"/>
    <cellStyle name="Millares 15 2 2" xfId="134"/>
    <cellStyle name="Millares 15 3" xfId="135"/>
    <cellStyle name="Millares 2" xfId="136"/>
    <cellStyle name="Millares 2 10" xfId="137"/>
    <cellStyle name="Millares 2 11" xfId="138"/>
    <cellStyle name="Millares 2 12" xfId="139"/>
    <cellStyle name="Millares 2 13" xfId="140"/>
    <cellStyle name="Millares 2 14" xfId="141"/>
    <cellStyle name="Millares 2 15" xfId="142"/>
    <cellStyle name="Millares 2 16" xfId="143"/>
    <cellStyle name="Millares 2 16 2" xfId="144"/>
    <cellStyle name="Millares 2 16 2 2 2" xfId="145"/>
    <cellStyle name="Millares 2 16 2 2 2 2" xfId="146"/>
    <cellStyle name="Millares 2 16 2 2 2 2 2" xfId="147"/>
    <cellStyle name="Millares 2 16 2 2 2 2 2 2" xfId="148"/>
    <cellStyle name="Millares 2 16 2 2 2 3" xfId="149"/>
    <cellStyle name="Millares 2 17" xfId="150"/>
    <cellStyle name="Millares 2 18" xfId="151"/>
    <cellStyle name="Millares 2 18 2" xfId="152"/>
    <cellStyle name="Millares 2 19" xfId="153"/>
    <cellStyle name="Millares 2 2" xfId="154"/>
    <cellStyle name="Millares 2 2 2" xfId="155"/>
    <cellStyle name="Millares 2 2 2 2" xfId="156"/>
    <cellStyle name="Millares 2 2 3" xfId="157"/>
    <cellStyle name="Millares 2 2 3 2" xfId="158"/>
    <cellStyle name="Millares 2 2 4" xfId="159"/>
    <cellStyle name="Millares 2 2 5" xfId="160"/>
    <cellStyle name="Millares 2 2 6" xfId="161"/>
    <cellStyle name="Millares 2 2 6 2" xfId="162"/>
    <cellStyle name="Millares 2 2 7" xfId="163"/>
    <cellStyle name="Millares 2 2 8" xfId="164"/>
    <cellStyle name="Millares 2 2 9" xfId="915"/>
    <cellStyle name="Millares 2 20" xfId="165"/>
    <cellStyle name="Millares 2 21" xfId="166"/>
    <cellStyle name="Millares 2 22" xfId="167"/>
    <cellStyle name="Millares 2 23" xfId="168"/>
    <cellStyle name="Millares 2 24" xfId="904"/>
    <cellStyle name="Millares 2 27" xfId="169"/>
    <cellStyle name="Millares 2 3" xfId="170"/>
    <cellStyle name="Millares 2 3 2" xfId="171"/>
    <cellStyle name="Millares 2 3 3" xfId="172"/>
    <cellStyle name="Millares 2 3 3 2" xfId="173"/>
    <cellStyle name="Millares 2 3 4" xfId="174"/>
    <cellStyle name="Millares 2 3 5" xfId="175"/>
    <cellStyle name="Millares 2 3 6" xfId="176"/>
    <cellStyle name="Millares 2 3 7" xfId="177"/>
    <cellStyle name="Millares 2 37" xfId="178"/>
    <cellStyle name="Millares 2 4" xfId="179"/>
    <cellStyle name="Millares 2 4 2" xfId="180"/>
    <cellStyle name="Millares 2 4 2 2" xfId="181"/>
    <cellStyle name="Millares 2 4 3" xfId="182"/>
    <cellStyle name="Millares 2 4 4" xfId="2"/>
    <cellStyle name="Millares 2 5" xfId="183"/>
    <cellStyle name="Millares 2 5 2" xfId="184"/>
    <cellStyle name="Millares 2 5 3" xfId="5"/>
    <cellStyle name="Millares 2 6" xfId="185"/>
    <cellStyle name="Millares 2 6 2" xfId="186"/>
    <cellStyle name="Millares 2 7" xfId="187"/>
    <cellStyle name="Millares 2 7 2" xfId="188"/>
    <cellStyle name="Millares 2 8" xfId="189"/>
    <cellStyle name="Millares 2 8 2" xfId="190"/>
    <cellStyle name="Millares 2 9" xfId="191"/>
    <cellStyle name="Millares 3" xfId="192"/>
    <cellStyle name="Millares 3 10" xfId="193"/>
    <cellStyle name="Millares 3 2" xfId="194"/>
    <cellStyle name="Millares 3 2 2" xfId="195"/>
    <cellStyle name="Millares 3 2 2 2" xfId="196"/>
    <cellStyle name="Millares 3 2 3" xfId="197"/>
    <cellStyle name="Millares 3 3" xfId="198"/>
    <cellStyle name="Millares 3 3 2" xfId="199"/>
    <cellStyle name="Millares 3 3 3" xfId="200"/>
    <cellStyle name="Millares 3 4" xfId="201"/>
    <cellStyle name="Millares 3 4 2" xfId="202"/>
    <cellStyle name="Millares 3 4 3" xfId="203"/>
    <cellStyle name="Millares 3 5" xfId="204"/>
    <cellStyle name="Millares 3 5 2" xfId="205"/>
    <cellStyle name="Millares 3 6" xfId="206"/>
    <cellStyle name="Millares 3 6 2" xfId="207"/>
    <cellStyle name="Millares 3 6 3" xfId="208"/>
    <cellStyle name="Millares 3 7" xfId="209"/>
    <cellStyle name="Millares 3 8" xfId="210"/>
    <cellStyle name="Millares 3 9" xfId="211"/>
    <cellStyle name="Millares 4" xfId="212"/>
    <cellStyle name="Millares 4 2" xfId="213"/>
    <cellStyle name="Millares 4 2 2" xfId="214"/>
    <cellStyle name="Millares 4 2 2 2" xfId="215"/>
    <cellStyle name="Millares 4 2 3" xfId="216"/>
    <cellStyle name="Millares 4 3" xfId="217"/>
    <cellStyle name="Millares 4 3 2" xfId="218"/>
    <cellStyle name="Millares 4 4" xfId="219"/>
    <cellStyle name="Millares 5" xfId="220"/>
    <cellStyle name="Millares 5 2" xfId="221"/>
    <cellStyle name="Millares 5 2 2" xfId="222"/>
    <cellStyle name="Millares 5 3" xfId="223"/>
    <cellStyle name="Millares 6" xfId="224"/>
    <cellStyle name="Millares 7" xfId="225"/>
    <cellStyle name="Millares 8" xfId="226"/>
    <cellStyle name="Millares 9" xfId="227"/>
    <cellStyle name="Moneda 2" xfId="228"/>
    <cellStyle name="Moneda 2 2" xfId="229"/>
    <cellStyle name="Moneda 2 3" xfId="230"/>
    <cellStyle name="Moneda 2 4" xfId="231"/>
    <cellStyle name="Moneda 2 5" xfId="232"/>
    <cellStyle name="Moneda 2 6" xfId="233"/>
    <cellStyle name="Moneda 2 7" xfId="234"/>
    <cellStyle name="Moneda 3" xfId="235"/>
    <cellStyle name="Moneda 3 2" xfId="236"/>
    <cellStyle name="Neutral 2" xfId="237"/>
    <cellStyle name="Normal" xfId="0" builtinId="0"/>
    <cellStyle name="Normal 10" xfId="238"/>
    <cellStyle name="Normal 10 2" xfId="239"/>
    <cellStyle name="Normal 10 2 2" xfId="240"/>
    <cellStyle name="Normal 10 2 2 2" xfId="241"/>
    <cellStyle name="Normal 10 2 3" xfId="242"/>
    <cellStyle name="Normal 10 3" xfId="243"/>
    <cellStyle name="Normal 10 3 2" xfId="244"/>
    <cellStyle name="Normal 10 3 2 2" xfId="245"/>
    <cellStyle name="Normal 10 3 3" xfId="246"/>
    <cellStyle name="Normal 10 4" xfId="247"/>
    <cellStyle name="Normal 10 4 2" xfId="248"/>
    <cellStyle name="Normal 10 4 2 2" xfId="249"/>
    <cellStyle name="Normal 10 4 3" xfId="250"/>
    <cellStyle name="Normal 10 5" xfId="251"/>
    <cellStyle name="Normal 10 5 2" xfId="252"/>
    <cellStyle name="Normal 10 6" xfId="253"/>
    <cellStyle name="Normal 10 7" xfId="254"/>
    <cellStyle name="Normal 11" xfId="255"/>
    <cellStyle name="Normal 11 2" xfId="256"/>
    <cellStyle name="Normal 11 2 2" xfId="257"/>
    <cellStyle name="Normal 11 2 2 2" xfId="258"/>
    <cellStyle name="Normal 11 2 3" xfId="259"/>
    <cellStyle name="Normal 11 3" xfId="260"/>
    <cellStyle name="Normal 11 3 2" xfId="261"/>
    <cellStyle name="Normal 11 3 2 2" xfId="262"/>
    <cellStyle name="Normal 11 3 3" xfId="263"/>
    <cellStyle name="Normal 11 4" xfId="264"/>
    <cellStyle name="Normal 11 4 2" xfId="265"/>
    <cellStyle name="Normal 11 4 2 2" xfId="266"/>
    <cellStyle name="Normal 11 4 3" xfId="267"/>
    <cellStyle name="Normal 11 5" xfId="268"/>
    <cellStyle name="Normal 11 5 2" xfId="269"/>
    <cellStyle name="Normal 11 5 2 2" xfId="270"/>
    <cellStyle name="Normal 11 5 3" xfId="271"/>
    <cellStyle name="Normal 11 6" xfId="272"/>
    <cellStyle name="Normal 11 6 2" xfId="273"/>
    <cellStyle name="Normal 11 7" xfId="274"/>
    <cellStyle name="Normal 11 8" xfId="275"/>
    <cellStyle name="Normal 12" xfId="276"/>
    <cellStyle name="Normal 12 2" xfId="277"/>
    <cellStyle name="Normal 12 2 2" xfId="278"/>
    <cellStyle name="Normal 12 2 2 2" xfId="279"/>
    <cellStyle name="Normal 12 2 3" xfId="280"/>
    <cellStyle name="Normal 12 3" xfId="281"/>
    <cellStyle name="Normal 12 3 2" xfId="282"/>
    <cellStyle name="Normal 12 3 2 2" xfId="283"/>
    <cellStyle name="Normal 12 3 3" xfId="284"/>
    <cellStyle name="Normal 12 4" xfId="285"/>
    <cellStyle name="Normal 12 4 2" xfId="286"/>
    <cellStyle name="Normal 12 4 2 2" xfId="287"/>
    <cellStyle name="Normal 12 4 3" xfId="288"/>
    <cellStyle name="Normal 12 5" xfId="289"/>
    <cellStyle name="Normal 12 5 2" xfId="290"/>
    <cellStyle name="Normal 12 5 2 2" xfId="291"/>
    <cellStyle name="Normal 12 5 3" xfId="292"/>
    <cellStyle name="Normal 12 6" xfId="293"/>
    <cellStyle name="Normal 12 6 2" xfId="294"/>
    <cellStyle name="Normal 12 7" xfId="295"/>
    <cellStyle name="Normal 12 8" xfId="296"/>
    <cellStyle name="Normal 13" xfId="297"/>
    <cellStyle name="Normal 13 2" xfId="298"/>
    <cellStyle name="Normal 13 2 2" xfId="299"/>
    <cellStyle name="Normal 13 2 2 2" xfId="300"/>
    <cellStyle name="Normal 13 2 3" xfId="301"/>
    <cellStyle name="Normal 13 3" xfId="302"/>
    <cellStyle name="Normal 13 3 2" xfId="303"/>
    <cellStyle name="Normal 13 3 2 2" xfId="304"/>
    <cellStyle name="Normal 13 3 3" xfId="305"/>
    <cellStyle name="Normal 13 4" xfId="306"/>
    <cellStyle name="Normal 13 4 2" xfId="307"/>
    <cellStyle name="Normal 13 4 2 2" xfId="308"/>
    <cellStyle name="Normal 13 4 3" xfId="309"/>
    <cellStyle name="Normal 13 5" xfId="310"/>
    <cellStyle name="Normal 13 5 2" xfId="311"/>
    <cellStyle name="Normal 13 5 2 2" xfId="312"/>
    <cellStyle name="Normal 13 5 3" xfId="313"/>
    <cellStyle name="Normal 13 6" xfId="314"/>
    <cellStyle name="Normal 13 6 2" xfId="315"/>
    <cellStyle name="Normal 13 7" xfId="316"/>
    <cellStyle name="Normal 14" xfId="317"/>
    <cellStyle name="Normal 14 2" xfId="318"/>
    <cellStyle name="Normal 14 2 2" xfId="319"/>
    <cellStyle name="Normal 14 2 2 2" xfId="320"/>
    <cellStyle name="Normal 14 2 3" xfId="321"/>
    <cellStyle name="Normal 14 3" xfId="322"/>
    <cellStyle name="Normal 14 3 2" xfId="323"/>
    <cellStyle name="Normal 14 3 2 2" xfId="324"/>
    <cellStyle name="Normal 14 3 3" xfId="325"/>
    <cellStyle name="Normal 14 4" xfId="326"/>
    <cellStyle name="Normal 14 4 2" xfId="327"/>
    <cellStyle name="Normal 14 4 2 2" xfId="328"/>
    <cellStyle name="Normal 14 4 3" xfId="329"/>
    <cellStyle name="Normal 14 5" xfId="330"/>
    <cellStyle name="Normal 14 5 2" xfId="331"/>
    <cellStyle name="Normal 14 5 2 2" xfId="332"/>
    <cellStyle name="Normal 14 5 3" xfId="333"/>
    <cellStyle name="Normal 14 6" xfId="334"/>
    <cellStyle name="Normal 14 6 2" xfId="335"/>
    <cellStyle name="Normal 14 7" xfId="336"/>
    <cellStyle name="Normal 15" xfId="337"/>
    <cellStyle name="Normal 15 2" xfId="338"/>
    <cellStyle name="Normal 15 2 2" xfId="339"/>
    <cellStyle name="Normal 15 2 2 2" xfId="340"/>
    <cellStyle name="Normal 15 2 3" xfId="341"/>
    <cellStyle name="Normal 15 2 4" xfId="342"/>
    <cellStyle name="Normal 15 2 4 2" xfId="343"/>
    <cellStyle name="Normal 15 3" xfId="344"/>
    <cellStyle name="Normal 15 3 2" xfId="345"/>
    <cellStyle name="Normal 15 3 2 2" xfId="346"/>
    <cellStyle name="Normal 15 3 3" xfId="347"/>
    <cellStyle name="Normal 15 4" xfId="348"/>
    <cellStyle name="Normal 15 4 2" xfId="349"/>
    <cellStyle name="Normal 15 5" xfId="350"/>
    <cellStyle name="Normal 15 6" xfId="351"/>
    <cellStyle name="Normal 16" xfId="352"/>
    <cellStyle name="Normal 16 2" xfId="353"/>
    <cellStyle name="Normal 16 2 2" xfId="354"/>
    <cellStyle name="Normal 16 2 2 2" xfId="355"/>
    <cellStyle name="Normal 16 2 3" xfId="356"/>
    <cellStyle name="Normal 16 3" xfId="357"/>
    <cellStyle name="Normal 16 3 2" xfId="358"/>
    <cellStyle name="Normal 16 3 2 2" xfId="359"/>
    <cellStyle name="Normal 16 3 3" xfId="360"/>
    <cellStyle name="Normal 16 4" xfId="361"/>
    <cellStyle name="Normal 16 4 2" xfId="362"/>
    <cellStyle name="Normal 16 5" xfId="363"/>
    <cellStyle name="Normal 17" xfId="364"/>
    <cellStyle name="Normal 17 2" xfId="365"/>
    <cellStyle name="Normal 17 2 2" xfId="366"/>
    <cellStyle name="Normal 17 2 2 2" xfId="367"/>
    <cellStyle name="Normal 17 2 3" xfId="368"/>
    <cellStyle name="Normal 17 3" xfId="369"/>
    <cellStyle name="Normal 17 3 2" xfId="370"/>
    <cellStyle name="Normal 17 3 2 2" xfId="371"/>
    <cellStyle name="Normal 17 3 3" xfId="372"/>
    <cellStyle name="Normal 17 4" xfId="373"/>
    <cellStyle name="Normal 17 4 2" xfId="374"/>
    <cellStyle name="Normal 17 5" xfId="375"/>
    <cellStyle name="Normal 18" xfId="376"/>
    <cellStyle name="Normal 18 2" xfId="377"/>
    <cellStyle name="Normal 18 2 2" xfId="378"/>
    <cellStyle name="Normal 18 2 2 2" xfId="379"/>
    <cellStyle name="Normal 18 2 3" xfId="380"/>
    <cellStyle name="Normal 18 3" xfId="381"/>
    <cellStyle name="Normal 18 3 2" xfId="382"/>
    <cellStyle name="Normal 18 3 2 2" xfId="383"/>
    <cellStyle name="Normal 18 3 3" xfId="384"/>
    <cellStyle name="Normal 18 4" xfId="385"/>
    <cellStyle name="Normal 18 4 2" xfId="386"/>
    <cellStyle name="Normal 18 5" xfId="387"/>
    <cellStyle name="Normal 19" xfId="388"/>
    <cellStyle name="Normal 2" xfId="389"/>
    <cellStyle name="Normal 2 10" xfId="390"/>
    <cellStyle name="Normal 2 10 2" xfId="391"/>
    <cellStyle name="Normal 2 11" xfId="392"/>
    <cellStyle name="Normal 2 11 2" xfId="393"/>
    <cellStyle name="Normal 2 12" xfId="394"/>
    <cellStyle name="Normal 2 12 2" xfId="395"/>
    <cellStyle name="Normal 2 13" xfId="396"/>
    <cellStyle name="Normal 2 14" xfId="397"/>
    <cellStyle name="Normal 2 15" xfId="398"/>
    <cellStyle name="Normal 2 16" xfId="399"/>
    <cellStyle name="Normal 2 17" xfId="400"/>
    <cellStyle name="Normal 2 18" xfId="401"/>
    <cellStyle name="Normal 2 18 2" xfId="402"/>
    <cellStyle name="Normal 2 18 2 2" xfId="403"/>
    <cellStyle name="Normal 2 19" xfId="404"/>
    <cellStyle name="Normal 2 19 2" xfId="405"/>
    <cellStyle name="Normal 2 2" xfId="4"/>
    <cellStyle name="Normal 2 2 2" xfId="406"/>
    <cellStyle name="Normal 2 20" xfId="407"/>
    <cellStyle name="Normal 2 20 2" xfId="408"/>
    <cellStyle name="Normal 2 21" xfId="409"/>
    <cellStyle name="Normal 2 22" xfId="410"/>
    <cellStyle name="Normal 2 23" xfId="411"/>
    <cellStyle name="Normal 2 24" xfId="412"/>
    <cellStyle name="Normal 2 25" xfId="413"/>
    <cellStyle name="Normal 2 26" xfId="414"/>
    <cellStyle name="Normal 2 27" xfId="905"/>
    <cellStyle name="Normal 2 3" xfId="415"/>
    <cellStyle name="Normal 2 3 2" xfId="416"/>
    <cellStyle name="Normal 2 3 2 2" xfId="417"/>
    <cellStyle name="Normal 2 3 2 3" xfId="3"/>
    <cellStyle name="Normal 2 3 3" xfId="418"/>
    <cellStyle name="Normal 2 3 4" xfId="419"/>
    <cellStyle name="Normal 2 3 5" xfId="420"/>
    <cellStyle name="Normal 2 3 6" xfId="421"/>
    <cellStyle name="Normal 2 3 6 2" xfId="422"/>
    <cellStyle name="Normal 2 3 8" xfId="423"/>
    <cellStyle name="Normal 2 3 8 2" xfId="424"/>
    <cellStyle name="Normal 2 4" xfId="425"/>
    <cellStyle name="Normal 2 4 2" xfId="426"/>
    <cellStyle name="Normal 2 4 3" xfId="427"/>
    <cellStyle name="Normal 2 4 4" xfId="428"/>
    <cellStyle name="Normal 2 5" xfId="429"/>
    <cellStyle name="Normal 2 5 2" xfId="430"/>
    <cellStyle name="Normal 2 5 3" xfId="431"/>
    <cellStyle name="Normal 2 5 4" xfId="432"/>
    <cellStyle name="Normal 2 6" xfId="433"/>
    <cellStyle name="Normal 2 6 2" xfId="434"/>
    <cellStyle name="Normal 2 6 3" xfId="435"/>
    <cellStyle name="Normal 2 7" xfId="436"/>
    <cellStyle name="Normal 2 7 2" xfId="437"/>
    <cellStyle name="Normal 2 7 2 2" xfId="438"/>
    <cellStyle name="Normal 2 7 3" xfId="439"/>
    <cellStyle name="Normal 2 8" xfId="440"/>
    <cellStyle name="Normal 2 8 2" xfId="441"/>
    <cellStyle name="Normal 2 9" xfId="442"/>
    <cellStyle name="Normal 2 9 2" xfId="443"/>
    <cellStyle name="Normal 2_EFE" xfId="444"/>
    <cellStyle name="Normal 20" xfId="445"/>
    <cellStyle name="Normal 20 2" xfId="446"/>
    <cellStyle name="Normal 21" xfId="447"/>
    <cellStyle name="Normal 22" xfId="448"/>
    <cellStyle name="Normal 23" xfId="449"/>
    <cellStyle name="Normal 24" xfId="903"/>
    <cellStyle name="Normal 3" xfId="450"/>
    <cellStyle name="Normal 3 10" xfId="451"/>
    <cellStyle name="Normal 3 11" xfId="452"/>
    <cellStyle name="Normal 3 12" xfId="453"/>
    <cellStyle name="Normal 3 13" xfId="454"/>
    <cellStyle name="Normal 3 14" xfId="455"/>
    <cellStyle name="Normal 3 15" xfId="910"/>
    <cellStyle name="Normal 3 2" xfId="456"/>
    <cellStyle name="Normal 3 2 2" xfId="457"/>
    <cellStyle name="Normal 3 2 2 2" xfId="458"/>
    <cellStyle name="Normal 3 2 2 3" xfId="6"/>
    <cellStyle name="Normal 3 2 2 4" xfId="913"/>
    <cellStyle name="Normal 3 2 3" xfId="459"/>
    <cellStyle name="Normal 3 2 4" xfId="460"/>
    <cellStyle name="Normal 3 2 5" xfId="911"/>
    <cellStyle name="Normal 3 3" xfId="461"/>
    <cellStyle name="Normal 3 3 2" xfId="462"/>
    <cellStyle name="Normal 3 3 2 2" xfId="463"/>
    <cellStyle name="Normal 3 3 3" xfId="464"/>
    <cellStyle name="Normal 3 3 4" xfId="912"/>
    <cellStyle name="Normal 3 4" xfId="465"/>
    <cellStyle name="Normal 3 4 2" xfId="466"/>
    <cellStyle name="Normal 3 4 2 2" xfId="467"/>
    <cellStyle name="Normal 3 4 3" xfId="468"/>
    <cellStyle name="Normal 3 5" xfId="469"/>
    <cellStyle name="Normal 3 5 2" xfId="470"/>
    <cellStyle name="Normal 3 5 3" xfId="471"/>
    <cellStyle name="Normal 3 5 4" xfId="472"/>
    <cellStyle name="Normal 3 6" xfId="473"/>
    <cellStyle name="Normal 3 6 2" xfId="474"/>
    <cellStyle name="Normal 3 7" xfId="475"/>
    <cellStyle name="Normal 3 8" xfId="476"/>
    <cellStyle name="Normal 3 9" xfId="477"/>
    <cellStyle name="Normal 3 9 2" xfId="478"/>
    <cellStyle name="Normal 3_EFE" xfId="479"/>
    <cellStyle name="Normal 4" xfId="480"/>
    <cellStyle name="Normal 4 2" xfId="481"/>
    <cellStyle name="Normal 4 2 2" xfId="482"/>
    <cellStyle name="Normal 4 3" xfId="483"/>
    <cellStyle name="Normal 4 3 2" xfId="484"/>
    <cellStyle name="Normal 4 4" xfId="485"/>
    <cellStyle name="Normal 4 4 2" xfId="486"/>
    <cellStyle name="Normal 4 5" xfId="906"/>
    <cellStyle name="Normal 5" xfId="487"/>
    <cellStyle name="Normal 5 2" xfId="488"/>
    <cellStyle name="Normal 5 2 2" xfId="489"/>
    <cellStyle name="Normal 5 2 2 2" xfId="490"/>
    <cellStyle name="Normal 5 2 3" xfId="491"/>
    <cellStyle name="Normal 5 3" xfId="492"/>
    <cellStyle name="Normal 5 3 2" xfId="493"/>
    <cellStyle name="Normal 5 3 2 2" xfId="494"/>
    <cellStyle name="Normal 5 3 3" xfId="495"/>
    <cellStyle name="Normal 5 4" xfId="496"/>
    <cellStyle name="Normal 5 4 2" xfId="497"/>
    <cellStyle name="Normal 5 4 2 2" xfId="498"/>
    <cellStyle name="Normal 5 4 3" xfId="499"/>
    <cellStyle name="Normal 5 5" xfId="500"/>
    <cellStyle name="Normal 5 5 2" xfId="501"/>
    <cellStyle name="Normal 5 6" xfId="502"/>
    <cellStyle name="Normal 5 7" xfId="907"/>
    <cellStyle name="Normal 56" xfId="503"/>
    <cellStyle name="Normal 56 2" xfId="504"/>
    <cellStyle name="Normal 56 3" xfId="908"/>
    <cellStyle name="Normal 6" xfId="505"/>
    <cellStyle name="Normal 6 2" xfId="506"/>
    <cellStyle name="Normal 6 2 2" xfId="507"/>
    <cellStyle name="Normal 6 2 2 2" xfId="508"/>
    <cellStyle name="Normal 6 2 2 3" xfId="509"/>
    <cellStyle name="Normal 6 2 3" xfId="510"/>
    <cellStyle name="Normal 6 2 3 2" xfId="511"/>
    <cellStyle name="Normal 6 2 3 3" xfId="512"/>
    <cellStyle name="Normal 6 2 4" xfId="513"/>
    <cellStyle name="Normal 6 2 4 2" xfId="514"/>
    <cellStyle name="Normal 6 2 5" xfId="515"/>
    <cellStyle name="Normal 6 2 5 2" xfId="516"/>
    <cellStyle name="Normal 6 2 6" xfId="517"/>
    <cellStyle name="Normal 6 2 7" xfId="518"/>
    <cellStyle name="Normal 6 2_EFE" xfId="519"/>
    <cellStyle name="Normal 6 3" xfId="520"/>
    <cellStyle name="Normal 6 3 2" xfId="521"/>
    <cellStyle name="Normal 6 3 2 2" xfId="522"/>
    <cellStyle name="Normal 6 3 3" xfId="523"/>
    <cellStyle name="Normal 6 3 4" xfId="524"/>
    <cellStyle name="Normal 6 4" xfId="525"/>
    <cellStyle name="Normal 6 4 2" xfId="526"/>
    <cellStyle name="Normal 6 4 2 2" xfId="527"/>
    <cellStyle name="Normal 6 4 3" xfId="528"/>
    <cellStyle name="Normal 6 4 4" xfId="529"/>
    <cellStyle name="Normal 6 5" xfId="530"/>
    <cellStyle name="Normal 6 5 2" xfId="531"/>
    <cellStyle name="Normal 6 5 2 2" xfId="532"/>
    <cellStyle name="Normal 6 5 3" xfId="533"/>
    <cellStyle name="Normal 6 5 4" xfId="534"/>
    <cellStyle name="Normal 6 6" xfId="535"/>
    <cellStyle name="Normal 6 6 2" xfId="536"/>
    <cellStyle name="Normal 6 6 3" xfId="537"/>
    <cellStyle name="Normal 6 7" xfId="538"/>
    <cellStyle name="Normal 6 8" xfId="539"/>
    <cellStyle name="Normal 6 9" xfId="540"/>
    <cellStyle name="Normal 6_EFE" xfId="541"/>
    <cellStyle name="Normal 7" xfId="542"/>
    <cellStyle name="Normal 7 10" xfId="543"/>
    <cellStyle name="Normal 7 2" xfId="544"/>
    <cellStyle name="Normal 7 2 2" xfId="545"/>
    <cellStyle name="Normal 7 2 2 2" xfId="546"/>
    <cellStyle name="Normal 7 2 3" xfId="547"/>
    <cellStyle name="Normal 7 3" xfId="548"/>
    <cellStyle name="Normal 7 3 2" xfId="549"/>
    <cellStyle name="Normal 7 3 2 2" xfId="550"/>
    <cellStyle name="Normal 7 3 3" xfId="551"/>
    <cellStyle name="Normal 7 4" xfId="552"/>
    <cellStyle name="Normal 7 4 2" xfId="553"/>
    <cellStyle name="Normal 7 4 2 2" xfId="554"/>
    <cellStyle name="Normal 7 4 3" xfId="555"/>
    <cellStyle name="Normal 7 5" xfId="556"/>
    <cellStyle name="Normal 7 5 2" xfId="557"/>
    <cellStyle name="Normal 7 6" xfId="558"/>
    <cellStyle name="Normal 7 7" xfId="1"/>
    <cellStyle name="Normal 7_EFE" xfId="559"/>
    <cellStyle name="Normal 8" xfId="560"/>
    <cellStyle name="Normal 8 2" xfId="561"/>
    <cellStyle name="Normal 8 2 2" xfId="562"/>
    <cellStyle name="Normal 8 2 2 2" xfId="563"/>
    <cellStyle name="Normal 8 2 3" xfId="564"/>
    <cellStyle name="Normal 8 3" xfId="565"/>
    <cellStyle name="Normal 8 3 2" xfId="566"/>
    <cellStyle name="Normal 8 3 2 2" xfId="567"/>
    <cellStyle name="Normal 8 3 3" xfId="568"/>
    <cellStyle name="Normal 8 4" xfId="569"/>
    <cellStyle name="Normal 8 4 2" xfId="570"/>
    <cellStyle name="Normal 8 4 2 2" xfId="571"/>
    <cellStyle name="Normal 8 4 3" xfId="572"/>
    <cellStyle name="Normal 8 5" xfId="573"/>
    <cellStyle name="Normal 8 5 2" xfId="574"/>
    <cellStyle name="Normal 8 5 2 2" xfId="575"/>
    <cellStyle name="Normal 8 5 3" xfId="576"/>
    <cellStyle name="Normal 8 6" xfId="577"/>
    <cellStyle name="Normal 8 6 2" xfId="578"/>
    <cellStyle name="Normal 8 7" xfId="579"/>
    <cellStyle name="Normal 9" xfId="580"/>
    <cellStyle name="Normal 9 2" xfId="581"/>
    <cellStyle name="Normal 9 2 2" xfId="582"/>
    <cellStyle name="Normal 9 2 2 2" xfId="583"/>
    <cellStyle name="Normal 9 2 3" xfId="584"/>
    <cellStyle name="Normal 9 3" xfId="585"/>
    <cellStyle name="Normal 9 3 2" xfId="586"/>
    <cellStyle name="Normal 9 3 2 2" xfId="587"/>
    <cellStyle name="Normal 9 3 3" xfId="588"/>
    <cellStyle name="Normal 9 4" xfId="589"/>
    <cellStyle name="Normal 9 4 2" xfId="590"/>
    <cellStyle name="Normal 9 4 2 2" xfId="591"/>
    <cellStyle name="Normal 9 4 3" xfId="592"/>
    <cellStyle name="Normal 9 5" xfId="593"/>
    <cellStyle name="Normal 9 5 2" xfId="594"/>
    <cellStyle name="Normal 9 6" xfId="595"/>
    <cellStyle name="Normal 9 7" xfId="596"/>
    <cellStyle name="Normal 9 8" xfId="597"/>
    <cellStyle name="Notas 10" xfId="598"/>
    <cellStyle name="Notas 10 2" xfId="599"/>
    <cellStyle name="Notas 10 2 2" xfId="600"/>
    <cellStyle name="Notas 10 3" xfId="601"/>
    <cellStyle name="Notas 10 3 2" xfId="602"/>
    <cellStyle name="Notas 10 4" xfId="603"/>
    <cellStyle name="Notas 11" xfId="604"/>
    <cellStyle name="Notas 11 2" xfId="605"/>
    <cellStyle name="Notas 11 2 2" xfId="606"/>
    <cellStyle name="Notas 11 3" xfId="607"/>
    <cellStyle name="Notas 11 3 2" xfId="608"/>
    <cellStyle name="Notas 11 4" xfId="609"/>
    <cellStyle name="Notas 12" xfId="610"/>
    <cellStyle name="Notas 12 2" xfId="611"/>
    <cellStyle name="Notas 12 2 2" xfId="612"/>
    <cellStyle name="Notas 12 3" xfId="613"/>
    <cellStyle name="Notas 12 3 2" xfId="614"/>
    <cellStyle name="Notas 12 4" xfId="615"/>
    <cellStyle name="Notas 13" xfId="616"/>
    <cellStyle name="Notas 14" xfId="617"/>
    <cellStyle name="Notas 2" xfId="618"/>
    <cellStyle name="Notas 2 2" xfId="619"/>
    <cellStyle name="Notas 2 2 2" xfId="620"/>
    <cellStyle name="Notas 2 2 2 2" xfId="621"/>
    <cellStyle name="Notas 2 2 3" xfId="622"/>
    <cellStyle name="Notas 2 3" xfId="623"/>
    <cellStyle name="Notas 2 3 2" xfId="624"/>
    <cellStyle name="Notas 2 4" xfId="625"/>
    <cellStyle name="Notas 2 4 2" xfId="626"/>
    <cellStyle name="Notas 2 5" xfId="627"/>
    <cellStyle name="Notas 3" xfId="628"/>
    <cellStyle name="Notas 3 2" xfId="629"/>
    <cellStyle name="Notas 3 2 2" xfId="630"/>
    <cellStyle name="Notas 3 3" xfId="631"/>
    <cellStyle name="Notas 3 3 2" xfId="632"/>
    <cellStyle name="Notas 3 4" xfId="633"/>
    <cellStyle name="Notas 4" xfId="634"/>
    <cellStyle name="Notas 4 2" xfId="635"/>
    <cellStyle name="Notas 4 2 2" xfId="636"/>
    <cellStyle name="Notas 4 3" xfId="637"/>
    <cellStyle name="Notas 4 3 2" xfId="638"/>
    <cellStyle name="Notas 4 4" xfId="639"/>
    <cellStyle name="Notas 5" xfId="640"/>
    <cellStyle name="Notas 5 2" xfId="641"/>
    <cellStyle name="Notas 5 2 2" xfId="642"/>
    <cellStyle name="Notas 5 3" xfId="643"/>
    <cellStyle name="Notas 5 3 2" xfId="644"/>
    <cellStyle name="Notas 5 4" xfId="645"/>
    <cellStyle name="Notas 6" xfId="646"/>
    <cellStyle name="Notas 6 2" xfId="647"/>
    <cellStyle name="Notas 6 2 2" xfId="648"/>
    <cellStyle name="Notas 6 3" xfId="649"/>
    <cellStyle name="Notas 6 3 2" xfId="650"/>
    <cellStyle name="Notas 6 4" xfId="651"/>
    <cellStyle name="Notas 7" xfId="652"/>
    <cellStyle name="Notas 7 2" xfId="653"/>
    <cellStyle name="Notas 7 2 2" xfId="654"/>
    <cellStyle name="Notas 7 3" xfId="655"/>
    <cellStyle name="Notas 7 3 2" xfId="656"/>
    <cellStyle name="Notas 7 4" xfId="657"/>
    <cellStyle name="Notas 8" xfId="658"/>
    <cellStyle name="Notas 8 2" xfId="659"/>
    <cellStyle name="Notas 8 2 2" xfId="660"/>
    <cellStyle name="Notas 8 3" xfId="661"/>
    <cellStyle name="Notas 8 3 2" xfId="662"/>
    <cellStyle name="Notas 8 4" xfId="663"/>
    <cellStyle name="Notas 9" xfId="664"/>
    <cellStyle name="Notas 9 2" xfId="665"/>
    <cellStyle name="Notas 9 2 2" xfId="666"/>
    <cellStyle name="Notas 9 3" xfId="667"/>
    <cellStyle name="Notas 9 3 2" xfId="668"/>
    <cellStyle name="Notas 9 4" xfId="669"/>
    <cellStyle name="Porcentaje 2" xfId="670"/>
    <cellStyle name="Porcentaje 2 2" xfId="671"/>
    <cellStyle name="Porcentaje 2 3" xfId="909"/>
    <cellStyle name="Porcentaje 3" xfId="672"/>
    <cellStyle name="Porcentaje 4" xfId="673"/>
    <cellStyle name="Porcentaje 5" xfId="914"/>
    <cellStyle name="Porcentual 2" xfId="674"/>
    <cellStyle name="Salida 2" xfId="675"/>
    <cellStyle name="SAPBEXaggData" xfId="676"/>
    <cellStyle name="SAPBEXaggData 2" xfId="677"/>
    <cellStyle name="SAPBEXaggData 3" xfId="678"/>
    <cellStyle name="SAPBEXaggDataEmph" xfId="679"/>
    <cellStyle name="SAPBEXaggDataEmph 2" xfId="680"/>
    <cellStyle name="SAPBEXaggDataEmph 3" xfId="681"/>
    <cellStyle name="SAPBEXaggItem" xfId="682"/>
    <cellStyle name="SAPBEXaggItem 2" xfId="683"/>
    <cellStyle name="SAPBEXaggItem 3" xfId="684"/>
    <cellStyle name="SAPBEXaggItemX" xfId="685"/>
    <cellStyle name="SAPBEXchaText" xfId="686"/>
    <cellStyle name="SAPBEXchaText 2" xfId="687"/>
    <cellStyle name="SAPBEXchaText 3" xfId="688"/>
    <cellStyle name="SAPBEXexcBad7" xfId="689"/>
    <cellStyle name="SAPBEXexcBad7 2" xfId="690"/>
    <cellStyle name="SAPBEXexcBad7 3" xfId="691"/>
    <cellStyle name="SAPBEXexcBad8" xfId="692"/>
    <cellStyle name="SAPBEXexcBad8 2" xfId="693"/>
    <cellStyle name="SAPBEXexcBad8 3" xfId="694"/>
    <cellStyle name="SAPBEXexcBad9" xfId="695"/>
    <cellStyle name="SAPBEXexcBad9 2" xfId="696"/>
    <cellStyle name="SAPBEXexcBad9 3" xfId="697"/>
    <cellStyle name="SAPBEXexcCritical4" xfId="698"/>
    <cellStyle name="SAPBEXexcCritical4 2" xfId="699"/>
    <cellStyle name="SAPBEXexcCritical4 3" xfId="700"/>
    <cellStyle name="SAPBEXexcCritical5" xfId="701"/>
    <cellStyle name="SAPBEXexcCritical5 2" xfId="702"/>
    <cellStyle name="SAPBEXexcCritical5 3" xfId="703"/>
    <cellStyle name="SAPBEXexcCritical6" xfId="704"/>
    <cellStyle name="SAPBEXexcCritical6 2" xfId="705"/>
    <cellStyle name="SAPBEXexcCritical6 3" xfId="706"/>
    <cellStyle name="SAPBEXexcGood1" xfId="707"/>
    <cellStyle name="SAPBEXexcGood1 2" xfId="708"/>
    <cellStyle name="SAPBEXexcGood1 3" xfId="709"/>
    <cellStyle name="SAPBEXexcGood2" xfId="710"/>
    <cellStyle name="SAPBEXexcGood2 2" xfId="711"/>
    <cellStyle name="SAPBEXexcGood2 3" xfId="712"/>
    <cellStyle name="SAPBEXexcGood3" xfId="713"/>
    <cellStyle name="SAPBEXexcGood3 2" xfId="714"/>
    <cellStyle name="SAPBEXexcGood3 3" xfId="715"/>
    <cellStyle name="SAPBEXfilterDrill" xfId="716"/>
    <cellStyle name="SAPBEXfilterDrill 2" xfId="717"/>
    <cellStyle name="SAPBEXfilterDrill 3" xfId="718"/>
    <cellStyle name="SAPBEXfilterItem" xfId="719"/>
    <cellStyle name="SAPBEXfilterItem 2" xfId="720"/>
    <cellStyle name="SAPBEXfilterItem 3" xfId="721"/>
    <cellStyle name="SAPBEXfilterText" xfId="722"/>
    <cellStyle name="SAPBEXfilterText 2" xfId="723"/>
    <cellStyle name="SAPBEXfilterText 3" xfId="724"/>
    <cellStyle name="SAPBEXfilterText 3 2" xfId="725"/>
    <cellStyle name="SAPBEXfilterText 4" xfId="726"/>
    <cellStyle name="SAPBEXformats" xfId="727"/>
    <cellStyle name="SAPBEXformats 2" xfId="728"/>
    <cellStyle name="SAPBEXformats 3" xfId="729"/>
    <cellStyle name="SAPBEXheaderItem" xfId="730"/>
    <cellStyle name="SAPBEXheaderItem 10" xfId="731"/>
    <cellStyle name="SAPBEXheaderItem 11" xfId="732"/>
    <cellStyle name="SAPBEXheaderItem 12" xfId="733"/>
    <cellStyle name="SAPBEXheaderItem 13" xfId="734"/>
    <cellStyle name="SAPBEXheaderItem 14" xfId="735"/>
    <cellStyle name="SAPBEXheaderItem 15" xfId="736"/>
    <cellStyle name="SAPBEXheaderItem 16" xfId="737"/>
    <cellStyle name="SAPBEXheaderItem 17" xfId="738"/>
    <cellStyle name="SAPBEXheaderItem 17 2" xfId="739"/>
    <cellStyle name="SAPBEXheaderItem 18" xfId="740"/>
    <cellStyle name="SAPBEXheaderItem 18 2" xfId="741"/>
    <cellStyle name="SAPBEXheaderItem 19" xfId="742"/>
    <cellStyle name="SAPBEXheaderItem 2" xfId="743"/>
    <cellStyle name="SAPBEXheaderItem 2 2" xfId="744"/>
    <cellStyle name="SAPBEXheaderItem 20" xfId="745"/>
    <cellStyle name="SAPBEXheaderItem 21" xfId="746"/>
    <cellStyle name="SAPBEXheaderItem 3" xfId="747"/>
    <cellStyle name="SAPBEXheaderItem 3 10" xfId="748"/>
    <cellStyle name="SAPBEXheaderItem 3 10 2" xfId="749"/>
    <cellStyle name="SAPBEXheaderItem 3 2" xfId="750"/>
    <cellStyle name="SAPBEXheaderItem 3 2 2" xfId="751"/>
    <cellStyle name="SAPBEXheaderItem 3 3" xfId="752"/>
    <cellStyle name="SAPBEXheaderItem 3 3 2" xfId="753"/>
    <cellStyle name="SAPBEXheaderItem 3 4" xfId="754"/>
    <cellStyle name="SAPBEXheaderItem 3 4 2" xfId="755"/>
    <cellStyle name="SAPBEXheaderItem 3 5" xfId="756"/>
    <cellStyle name="SAPBEXheaderItem 3 5 2" xfId="757"/>
    <cellStyle name="SAPBEXheaderItem 3 6" xfId="758"/>
    <cellStyle name="SAPBEXheaderItem 3 6 2" xfId="759"/>
    <cellStyle name="SAPBEXheaderItem 3 7" xfId="760"/>
    <cellStyle name="SAPBEXheaderItem 3 7 2" xfId="761"/>
    <cellStyle name="SAPBEXheaderItem 3 8" xfId="762"/>
    <cellStyle name="SAPBEXheaderItem 3 8 2" xfId="763"/>
    <cellStyle name="SAPBEXheaderItem 3 9" xfId="764"/>
    <cellStyle name="SAPBEXheaderItem 3 9 2" xfId="765"/>
    <cellStyle name="SAPBEXheaderItem 4" xfId="766"/>
    <cellStyle name="SAPBEXheaderItem 4 2" xfId="767"/>
    <cellStyle name="SAPBEXheaderItem 5" xfId="768"/>
    <cellStyle name="SAPBEXheaderItem 6" xfId="769"/>
    <cellStyle name="SAPBEXheaderItem 7" xfId="770"/>
    <cellStyle name="SAPBEXheaderItem 8" xfId="771"/>
    <cellStyle name="SAPBEXheaderItem 9" xfId="772"/>
    <cellStyle name="SAPBEXheaderText" xfId="773"/>
    <cellStyle name="SAPBEXheaderText 10" xfId="774"/>
    <cellStyle name="SAPBEXheaderText 11" xfId="775"/>
    <cellStyle name="SAPBEXheaderText 12" xfId="776"/>
    <cellStyle name="SAPBEXheaderText 13" xfId="777"/>
    <cellStyle name="SAPBEXheaderText 14" xfId="778"/>
    <cellStyle name="SAPBEXheaderText 15" xfId="779"/>
    <cellStyle name="SAPBEXheaderText 16" xfId="780"/>
    <cellStyle name="SAPBEXheaderText 17" xfId="781"/>
    <cellStyle name="SAPBEXheaderText 17 2" xfId="782"/>
    <cellStyle name="SAPBEXheaderText 18" xfId="783"/>
    <cellStyle name="SAPBEXheaderText 18 2" xfId="784"/>
    <cellStyle name="SAPBEXheaderText 19" xfId="785"/>
    <cellStyle name="SAPBEXheaderText 2" xfId="786"/>
    <cellStyle name="SAPBEXheaderText 2 2" xfId="787"/>
    <cellStyle name="SAPBEXheaderText 20" xfId="788"/>
    <cellStyle name="SAPBEXheaderText 21" xfId="789"/>
    <cellStyle name="SAPBEXheaderText 3" xfId="790"/>
    <cellStyle name="SAPBEXheaderText 3 10" xfId="791"/>
    <cellStyle name="SAPBEXheaderText 3 10 2" xfId="792"/>
    <cellStyle name="SAPBEXheaderText 3 2" xfId="793"/>
    <cellStyle name="SAPBEXheaderText 3 2 2" xfId="794"/>
    <cellStyle name="SAPBEXheaderText 3 3" xfId="795"/>
    <cellStyle name="SAPBEXheaderText 3 3 2" xfId="796"/>
    <cellStyle name="SAPBEXheaderText 3 4" xfId="797"/>
    <cellStyle name="SAPBEXheaderText 3 4 2" xfId="798"/>
    <cellStyle name="SAPBEXheaderText 3 5" xfId="799"/>
    <cellStyle name="SAPBEXheaderText 3 5 2" xfId="800"/>
    <cellStyle name="SAPBEXheaderText 3 6" xfId="801"/>
    <cellStyle name="SAPBEXheaderText 3 6 2" xfId="802"/>
    <cellStyle name="SAPBEXheaderText 3 7" xfId="803"/>
    <cellStyle name="SAPBEXheaderText 3 7 2" xfId="804"/>
    <cellStyle name="SAPBEXheaderText 3 8" xfId="805"/>
    <cellStyle name="SAPBEXheaderText 3 8 2" xfId="806"/>
    <cellStyle name="SAPBEXheaderText 3 9" xfId="807"/>
    <cellStyle name="SAPBEXheaderText 3 9 2" xfId="808"/>
    <cellStyle name="SAPBEXheaderText 4" xfId="809"/>
    <cellStyle name="SAPBEXheaderText 4 2" xfId="810"/>
    <cellStyle name="SAPBEXheaderText 5" xfId="811"/>
    <cellStyle name="SAPBEXheaderText 6" xfId="812"/>
    <cellStyle name="SAPBEXheaderText 7" xfId="813"/>
    <cellStyle name="SAPBEXheaderText 8" xfId="814"/>
    <cellStyle name="SAPBEXheaderText 9" xfId="815"/>
    <cellStyle name="SAPBEXHLevel0" xfId="816"/>
    <cellStyle name="SAPBEXHLevel0 2" xfId="817"/>
    <cellStyle name="SAPBEXHLevel0 3" xfId="818"/>
    <cellStyle name="SAPBEXHLevel0 3 2" xfId="819"/>
    <cellStyle name="SAPBEXHLevel0X" xfId="820"/>
    <cellStyle name="SAPBEXHLevel0X 2" xfId="821"/>
    <cellStyle name="SAPBEXHLevel0X 3" xfId="822"/>
    <cellStyle name="SAPBEXHLevel0X 3 2" xfId="823"/>
    <cellStyle name="SAPBEXHLevel1" xfId="824"/>
    <cellStyle name="SAPBEXHLevel1 2" xfId="825"/>
    <cellStyle name="SAPBEXHLevel1 3" xfId="826"/>
    <cellStyle name="SAPBEXHLevel1 3 2" xfId="827"/>
    <cellStyle name="SAPBEXHLevel1X" xfId="828"/>
    <cellStyle name="SAPBEXHLevel1X 2" xfId="829"/>
    <cellStyle name="SAPBEXHLevel1X 3" xfId="830"/>
    <cellStyle name="SAPBEXHLevel1X 3 2" xfId="831"/>
    <cellStyle name="SAPBEXHLevel2" xfId="832"/>
    <cellStyle name="SAPBEXHLevel2 2" xfId="833"/>
    <cellStyle name="SAPBEXHLevel2 3" xfId="834"/>
    <cellStyle name="SAPBEXHLevel2 3 2" xfId="835"/>
    <cellStyle name="SAPBEXHLevel2X" xfId="836"/>
    <cellStyle name="SAPBEXHLevel2X 2" xfId="837"/>
    <cellStyle name="SAPBEXHLevel2X 3" xfId="838"/>
    <cellStyle name="SAPBEXHLevel2X 3 2" xfId="839"/>
    <cellStyle name="SAPBEXHLevel3" xfId="840"/>
    <cellStyle name="SAPBEXHLevel3 2" xfId="841"/>
    <cellStyle name="SAPBEXHLevel3 3" xfId="842"/>
    <cellStyle name="SAPBEXHLevel3 3 2" xfId="843"/>
    <cellStyle name="SAPBEXHLevel3X" xfId="844"/>
    <cellStyle name="SAPBEXHLevel3X 2" xfId="845"/>
    <cellStyle name="SAPBEXHLevel3X 3" xfId="846"/>
    <cellStyle name="SAPBEXHLevel3X 3 2" xfId="847"/>
    <cellStyle name="SAPBEXinputData" xfId="848"/>
    <cellStyle name="SAPBEXinputData 2" xfId="849"/>
    <cellStyle name="SAPBEXinputData 3" xfId="850"/>
    <cellStyle name="SAPBEXinputData 3 2" xfId="851"/>
    <cellStyle name="SAPBEXresData" xfId="852"/>
    <cellStyle name="SAPBEXresData 2" xfId="853"/>
    <cellStyle name="SAPBEXresData 3" xfId="854"/>
    <cellStyle name="SAPBEXresDataEmph" xfId="855"/>
    <cellStyle name="SAPBEXresDataEmph 2" xfId="856"/>
    <cellStyle name="SAPBEXresDataEmph 3" xfId="857"/>
    <cellStyle name="SAPBEXresItem" xfId="858"/>
    <cellStyle name="SAPBEXresItem 2" xfId="859"/>
    <cellStyle name="SAPBEXresItem 3" xfId="860"/>
    <cellStyle name="SAPBEXresItemX" xfId="861"/>
    <cellStyle name="SAPBEXstdData" xfId="862"/>
    <cellStyle name="SAPBEXstdData 2" xfId="863"/>
    <cellStyle name="SAPBEXstdData 3" xfId="864"/>
    <cellStyle name="SAPBEXstdDataEmph" xfId="865"/>
    <cellStyle name="SAPBEXstdDataEmph 2" xfId="866"/>
    <cellStyle name="SAPBEXstdDataEmph 3" xfId="867"/>
    <cellStyle name="SAPBEXstdItem" xfId="868"/>
    <cellStyle name="SAPBEXstdItem 2" xfId="869"/>
    <cellStyle name="SAPBEXstdItem 3" xfId="870"/>
    <cellStyle name="SAPBEXstdItemX" xfId="871"/>
    <cellStyle name="SAPBEXtitle" xfId="872"/>
    <cellStyle name="SAPBEXtitle 2" xfId="873"/>
    <cellStyle name="SAPBEXtitle 3" xfId="874"/>
    <cellStyle name="SAPBEXtitle 3 2" xfId="875"/>
    <cellStyle name="SAPBEXtitle 4" xfId="876"/>
    <cellStyle name="SAPBEXundefined" xfId="877"/>
    <cellStyle name="SAPBEXundefined 2" xfId="878"/>
    <cellStyle name="SAPBEXundefined 3" xfId="879"/>
    <cellStyle name="Sheet Title" xfId="880"/>
    <cellStyle name="Texto de advertencia 2" xfId="881"/>
    <cellStyle name="Texto explicativo 2" xfId="882"/>
    <cellStyle name="Título 1 2" xfId="883"/>
    <cellStyle name="Título 2 2" xfId="884"/>
    <cellStyle name="Título 3 2" xfId="885"/>
    <cellStyle name="Título 4" xfId="886"/>
    <cellStyle name="Total 10" xfId="887"/>
    <cellStyle name="Total 11" xfId="888"/>
    <cellStyle name="Total 12" xfId="889"/>
    <cellStyle name="Total 13" xfId="890"/>
    <cellStyle name="Total 14" xfId="891"/>
    <cellStyle name="Total 15" xfId="892"/>
    <cellStyle name="Total 16" xfId="893"/>
    <cellStyle name="Total 2" xfId="894"/>
    <cellStyle name="Total 3" xfId="895"/>
    <cellStyle name="Total 3 2" xfId="896"/>
    <cellStyle name="Total 4" xfId="897"/>
    <cellStyle name="Total 5" xfId="898"/>
    <cellStyle name="Total 6" xfId="899"/>
    <cellStyle name="Total 7" xfId="900"/>
    <cellStyle name="Total 8" xfId="901"/>
    <cellStyle name="Total 9" xfId="9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2"/>
  <sheetViews>
    <sheetView showGridLines="0" tabSelected="1" topLeftCell="A155" zoomScaleNormal="100" workbookViewId="0">
      <selection activeCell="H196" sqref="H196"/>
    </sheetView>
  </sheetViews>
  <sheetFormatPr baseColWidth="10" defaultRowHeight="14.25" customHeight="1" x14ac:dyDescent="0.2"/>
  <cols>
    <col min="1" max="1" width="3.6640625" style="1" customWidth="1"/>
    <col min="2" max="2" width="3" style="1" customWidth="1"/>
    <col min="3" max="3" width="3" style="9" customWidth="1"/>
    <col min="4" max="4" width="4.33203125" style="9" customWidth="1"/>
    <col min="5" max="5" width="15.5" style="9" customWidth="1"/>
    <col min="6" max="6" width="5.83203125" style="9" customWidth="1"/>
    <col min="7" max="7" width="56.5" style="21" customWidth="1"/>
    <col min="8" max="8" width="29.5" style="21" customWidth="1"/>
    <col min="9" max="9" width="23.1640625" style="21" customWidth="1"/>
    <col min="10" max="10" width="23.1640625" style="1" customWidth="1"/>
    <col min="11" max="11" width="2.83203125" style="1" customWidth="1"/>
    <col min="12" max="12" width="34" style="1" customWidth="1"/>
    <col min="13" max="13" width="21.6640625" style="1" bestFit="1" customWidth="1"/>
    <col min="14" max="16384" width="12" style="1"/>
  </cols>
  <sheetData>
    <row r="1" spans="1:12" ht="14.25" customHeight="1" x14ac:dyDescent="0.2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2" ht="14.25" customHeight="1" x14ac:dyDescent="0.2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2" ht="14.25" customHeight="1" x14ac:dyDescent="0.2">
      <c r="A3" s="119" t="s">
        <v>211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2" ht="14.25" customHeight="1" x14ac:dyDescent="0.2">
      <c r="A4" s="120" t="s">
        <v>2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2" ht="14.25" customHeight="1" x14ac:dyDescent="0.2">
      <c r="A5" s="2" t="s">
        <v>3</v>
      </c>
      <c r="B5" s="3"/>
      <c r="C5" s="4"/>
      <c r="D5" s="4"/>
      <c r="E5" s="5"/>
      <c r="F5" s="5"/>
      <c r="G5" s="5"/>
      <c r="H5" s="5"/>
      <c r="I5" s="5"/>
      <c r="J5" s="3"/>
    </row>
    <row r="6" spans="1:12" ht="14.25" customHeight="1" x14ac:dyDescent="0.2">
      <c r="B6" s="116" t="s">
        <v>4</v>
      </c>
      <c r="C6" s="116"/>
      <c r="D6" s="116"/>
      <c r="E6" s="116"/>
      <c r="F6" s="116"/>
      <c r="G6" s="116"/>
      <c r="H6" s="116"/>
      <c r="I6" s="116"/>
      <c r="J6" s="116"/>
    </row>
    <row r="7" spans="1:12" ht="14.25" customHeight="1" x14ac:dyDescent="0.2">
      <c r="C7" s="115" t="s">
        <v>5</v>
      </c>
      <c r="D7" s="115"/>
      <c r="E7" s="115"/>
      <c r="F7" s="115"/>
      <c r="G7" s="115"/>
      <c r="H7" s="115"/>
      <c r="I7" s="115"/>
      <c r="J7" s="115"/>
    </row>
    <row r="8" spans="1:12" s="6" customFormat="1" ht="14.25" customHeight="1" x14ac:dyDescent="0.2">
      <c r="D8" s="7" t="s">
        <v>6</v>
      </c>
      <c r="E8" s="7"/>
      <c r="F8" s="7"/>
      <c r="G8" s="7"/>
      <c r="H8" s="7"/>
      <c r="I8" s="7"/>
      <c r="J8" s="7"/>
    </row>
    <row r="9" spans="1:12" ht="14.25" customHeight="1" x14ac:dyDescent="0.2">
      <c r="A9" s="8">
        <v>1</v>
      </c>
      <c r="E9" s="10" t="s">
        <v>7</v>
      </c>
      <c r="F9" s="107" t="s">
        <v>8</v>
      </c>
      <c r="G9" s="107"/>
      <c r="H9" s="107"/>
      <c r="I9" s="11" t="s">
        <v>9</v>
      </c>
    </row>
    <row r="10" spans="1:12" ht="14.25" customHeight="1" x14ac:dyDescent="0.2">
      <c r="C10" s="1"/>
      <c r="D10" s="1"/>
      <c r="E10" s="12">
        <v>1111</v>
      </c>
      <c r="F10" s="117" t="s">
        <v>10</v>
      </c>
      <c r="G10" s="117"/>
      <c r="H10" s="117"/>
      <c r="I10" s="13">
        <v>0</v>
      </c>
    </row>
    <row r="11" spans="1:12" ht="14.25" customHeight="1" x14ac:dyDescent="0.2">
      <c r="C11" s="1"/>
      <c r="D11" s="1"/>
      <c r="E11" s="12">
        <v>1112</v>
      </c>
      <c r="F11" s="117" t="s">
        <v>11</v>
      </c>
      <c r="G11" s="117"/>
      <c r="H11" s="117"/>
      <c r="I11" s="14">
        <v>4579694.12</v>
      </c>
    </row>
    <row r="12" spans="1:12" ht="14.25" customHeight="1" x14ac:dyDescent="0.2">
      <c r="C12" s="1"/>
      <c r="D12" s="1"/>
      <c r="E12" s="12">
        <v>1113</v>
      </c>
      <c r="F12" s="117" t="s">
        <v>12</v>
      </c>
      <c r="G12" s="117"/>
      <c r="H12" s="117"/>
      <c r="I12" s="13">
        <v>0</v>
      </c>
    </row>
    <row r="13" spans="1:12" ht="14.25" customHeight="1" x14ac:dyDescent="0.2">
      <c r="C13" s="1"/>
      <c r="D13" s="1"/>
      <c r="E13" s="12">
        <v>1114</v>
      </c>
      <c r="F13" s="117" t="s">
        <v>13</v>
      </c>
      <c r="G13" s="117"/>
      <c r="H13" s="117"/>
      <c r="I13" s="13">
        <v>0</v>
      </c>
    </row>
    <row r="14" spans="1:12" ht="14.25" customHeight="1" x14ac:dyDescent="0.2">
      <c r="C14" s="1"/>
      <c r="D14" s="1"/>
      <c r="E14" s="12">
        <v>1116</v>
      </c>
      <c r="F14" s="117" t="s">
        <v>14</v>
      </c>
      <c r="G14" s="117"/>
      <c r="H14" s="117"/>
      <c r="I14" s="13">
        <v>0</v>
      </c>
    </row>
    <row r="15" spans="1:12" s="15" customFormat="1" ht="14.25" customHeight="1" thickBot="1" x14ac:dyDescent="0.25">
      <c r="C15" s="1"/>
      <c r="D15" s="1"/>
      <c r="E15" s="1"/>
      <c r="F15" s="111" t="s">
        <v>15</v>
      </c>
      <c r="G15" s="111"/>
      <c r="H15" s="111"/>
      <c r="I15" s="16">
        <f>SUM(I10:I14)</f>
        <v>4579694.12</v>
      </c>
      <c r="L15" s="121"/>
    </row>
    <row r="16" spans="1:12" s="15" customFormat="1" ht="14.25" customHeight="1" thickTop="1" x14ac:dyDescent="0.2">
      <c r="A16" s="17">
        <v>2</v>
      </c>
      <c r="D16" s="118" t="s">
        <v>16</v>
      </c>
      <c r="E16" s="118"/>
      <c r="F16" s="118"/>
      <c r="G16" s="118"/>
      <c r="H16" s="118"/>
      <c r="I16" s="118"/>
      <c r="J16" s="118"/>
      <c r="L16" s="122"/>
    </row>
    <row r="17" spans="1:10" ht="14.25" customHeight="1" x14ac:dyDescent="0.2">
      <c r="C17" s="1"/>
      <c r="D17" s="1"/>
      <c r="E17" s="10" t="s">
        <v>7</v>
      </c>
      <c r="F17" s="107" t="s">
        <v>8</v>
      </c>
      <c r="G17" s="107"/>
      <c r="H17" s="107"/>
      <c r="I17" s="11" t="s">
        <v>9</v>
      </c>
    </row>
    <row r="18" spans="1:10" ht="14.25" customHeight="1" x14ac:dyDescent="0.2">
      <c r="C18" s="1"/>
      <c r="D18" s="1"/>
      <c r="E18" s="12">
        <v>1121</v>
      </c>
      <c r="F18" s="117" t="s">
        <v>17</v>
      </c>
      <c r="G18" s="117"/>
      <c r="H18" s="117"/>
      <c r="I18" s="13">
        <v>0</v>
      </c>
    </row>
    <row r="19" spans="1:10" ht="14.25" customHeight="1" x14ac:dyDescent="0.2">
      <c r="C19" s="1"/>
      <c r="D19" s="1"/>
      <c r="E19" s="12">
        <v>1122</v>
      </c>
      <c r="F19" s="117" t="s">
        <v>18</v>
      </c>
      <c r="G19" s="117"/>
      <c r="H19" s="117"/>
      <c r="I19" s="13">
        <v>2855638.31</v>
      </c>
    </row>
    <row r="20" spans="1:10" ht="14.25" customHeight="1" x14ac:dyDescent="0.2">
      <c r="C20" s="1"/>
      <c r="D20" s="1"/>
      <c r="E20" s="12">
        <v>1123</v>
      </c>
      <c r="F20" s="117" t="s">
        <v>19</v>
      </c>
      <c r="G20" s="117"/>
      <c r="H20" s="117"/>
      <c r="I20" s="13">
        <v>0</v>
      </c>
    </row>
    <row r="21" spans="1:10" ht="14.25" customHeight="1" x14ac:dyDescent="0.2">
      <c r="C21" s="1"/>
      <c r="D21" s="1"/>
      <c r="E21" s="12">
        <v>1124</v>
      </c>
      <c r="F21" s="117" t="s">
        <v>20</v>
      </c>
      <c r="G21" s="117"/>
      <c r="H21" s="117"/>
      <c r="I21" s="13">
        <v>0</v>
      </c>
    </row>
    <row r="22" spans="1:10" ht="14.25" customHeight="1" x14ac:dyDescent="0.2">
      <c r="C22" s="1"/>
      <c r="D22" s="1"/>
      <c r="E22" s="12">
        <v>1125</v>
      </c>
      <c r="F22" s="18" t="s">
        <v>21</v>
      </c>
      <c r="G22" s="18"/>
      <c r="H22" s="18"/>
      <c r="I22" s="13">
        <v>8000</v>
      </c>
    </row>
    <row r="23" spans="1:10" ht="14.25" customHeight="1" x14ac:dyDescent="0.2">
      <c r="C23" s="1"/>
      <c r="D23" s="1"/>
      <c r="E23" s="12">
        <v>1126</v>
      </c>
      <c r="F23" s="117" t="s">
        <v>22</v>
      </c>
      <c r="G23" s="117"/>
      <c r="H23" s="117"/>
      <c r="I23" s="13">
        <v>0</v>
      </c>
    </row>
    <row r="24" spans="1:10" ht="14.25" customHeight="1" x14ac:dyDescent="0.2">
      <c r="C24" s="1"/>
      <c r="D24" s="1"/>
      <c r="E24" s="12">
        <v>1131</v>
      </c>
      <c r="F24" s="117" t="s">
        <v>23</v>
      </c>
      <c r="G24" s="117"/>
      <c r="H24" s="117"/>
      <c r="I24" s="13">
        <v>0</v>
      </c>
    </row>
    <row r="25" spans="1:10" ht="14.25" customHeight="1" x14ac:dyDescent="0.2">
      <c r="C25" s="1"/>
      <c r="D25" s="1"/>
      <c r="E25" s="12">
        <v>1134</v>
      </c>
      <c r="F25" s="117" t="s">
        <v>24</v>
      </c>
      <c r="G25" s="117"/>
      <c r="H25" s="117"/>
      <c r="I25" s="13">
        <v>35028056.57</v>
      </c>
    </row>
    <row r="26" spans="1:10" ht="14.25" customHeight="1" x14ac:dyDescent="0.2">
      <c r="C26" s="1"/>
      <c r="D26" s="1"/>
      <c r="E26" s="12">
        <v>1222</v>
      </c>
      <c r="F26" s="117" t="s">
        <v>25</v>
      </c>
      <c r="G26" s="117"/>
      <c r="H26" s="117"/>
      <c r="I26" s="13">
        <v>0</v>
      </c>
    </row>
    <row r="27" spans="1:10" ht="14.25" customHeight="1" x14ac:dyDescent="0.2">
      <c r="C27" s="1"/>
      <c r="D27" s="1"/>
      <c r="E27" s="12">
        <v>1224</v>
      </c>
      <c r="F27" s="117" t="s">
        <v>26</v>
      </c>
      <c r="G27" s="117"/>
      <c r="H27" s="117"/>
      <c r="I27" s="13">
        <v>0</v>
      </c>
    </row>
    <row r="28" spans="1:10" ht="14.25" customHeight="1" thickBot="1" x14ac:dyDescent="0.25">
      <c r="E28" s="19"/>
      <c r="F28" s="111" t="s">
        <v>15</v>
      </c>
      <c r="G28" s="111"/>
      <c r="H28" s="111"/>
      <c r="I28" s="16">
        <f>SUM(I18:I27)</f>
        <v>37891694.880000003</v>
      </c>
    </row>
    <row r="29" spans="1:10" s="21" customFormat="1" ht="14.25" customHeight="1" thickTop="1" x14ac:dyDescent="0.2">
      <c r="A29" s="20">
        <v>4</v>
      </c>
      <c r="D29" s="118" t="s">
        <v>27</v>
      </c>
      <c r="E29" s="118"/>
      <c r="F29" s="118"/>
      <c r="G29" s="118"/>
      <c r="H29" s="118"/>
      <c r="I29" s="118"/>
      <c r="J29" s="118"/>
    </row>
    <row r="30" spans="1:10" s="21" customFormat="1" ht="14.25" customHeight="1" x14ac:dyDescent="0.2">
      <c r="C30" s="1"/>
      <c r="D30" s="1"/>
      <c r="E30" s="10" t="s">
        <v>7</v>
      </c>
      <c r="F30" s="107" t="s">
        <v>8</v>
      </c>
      <c r="G30" s="107"/>
      <c r="H30" s="107"/>
      <c r="I30" s="10" t="s">
        <v>9</v>
      </c>
    </row>
    <row r="31" spans="1:10" ht="14.25" customHeight="1" x14ac:dyDescent="0.2">
      <c r="C31" s="22"/>
      <c r="D31" s="22"/>
      <c r="E31" s="12">
        <v>1212</v>
      </c>
      <c r="F31" s="117" t="s">
        <v>28</v>
      </c>
      <c r="G31" s="117"/>
      <c r="H31" s="117"/>
      <c r="I31" s="13">
        <v>0</v>
      </c>
    </row>
    <row r="32" spans="1:10" ht="14.25" customHeight="1" x14ac:dyDescent="0.2">
      <c r="C32" s="22"/>
      <c r="D32" s="22"/>
      <c r="E32" s="12">
        <v>1213</v>
      </c>
      <c r="F32" s="117" t="s">
        <v>29</v>
      </c>
      <c r="G32" s="117"/>
      <c r="H32" s="117"/>
      <c r="I32" s="13">
        <v>0</v>
      </c>
    </row>
    <row r="33" spans="1:12" ht="14.25" customHeight="1" x14ac:dyDescent="0.2">
      <c r="C33" s="22"/>
      <c r="D33" s="22"/>
      <c r="E33" s="12">
        <v>1214</v>
      </c>
      <c r="F33" s="117" t="s">
        <v>30</v>
      </c>
      <c r="G33" s="117"/>
      <c r="H33" s="117"/>
      <c r="I33" s="13">
        <v>0</v>
      </c>
    </row>
    <row r="34" spans="1:12" ht="14.25" customHeight="1" thickBot="1" x14ac:dyDescent="0.25">
      <c r="C34" s="22"/>
      <c r="D34" s="22"/>
      <c r="F34" s="111" t="s">
        <v>15</v>
      </c>
      <c r="G34" s="111"/>
      <c r="H34" s="111"/>
      <c r="I34" s="16">
        <f>SUM(I31:I33)</f>
        <v>0</v>
      </c>
      <c r="L34" s="23"/>
    </row>
    <row r="35" spans="1:12" ht="14.25" customHeight="1" thickTop="1" x14ac:dyDescent="0.2">
      <c r="A35" s="8">
        <v>5</v>
      </c>
      <c r="D35" s="118" t="s">
        <v>31</v>
      </c>
      <c r="E35" s="118"/>
      <c r="F35" s="118"/>
      <c r="G35" s="118"/>
      <c r="H35" s="118"/>
      <c r="I35" s="118"/>
      <c r="J35" s="118"/>
    </row>
    <row r="36" spans="1:12" ht="14.25" customHeight="1" x14ac:dyDescent="0.2">
      <c r="C36" s="24"/>
      <c r="D36" s="24"/>
      <c r="E36" s="10" t="s">
        <v>7</v>
      </c>
      <c r="F36" s="107" t="s">
        <v>8</v>
      </c>
      <c r="G36" s="107"/>
      <c r="H36" s="107"/>
      <c r="I36" s="10" t="s">
        <v>9</v>
      </c>
    </row>
    <row r="37" spans="1:12" ht="14.25" customHeight="1" x14ac:dyDescent="0.2">
      <c r="C37" s="22"/>
      <c r="D37" s="22"/>
      <c r="E37" s="12">
        <v>1230</v>
      </c>
      <c r="F37" s="117" t="s">
        <v>32</v>
      </c>
      <c r="G37" s="117"/>
      <c r="H37" s="117"/>
      <c r="I37" s="13">
        <v>5023021.46</v>
      </c>
    </row>
    <row r="38" spans="1:12" ht="14.25" customHeight="1" x14ac:dyDescent="0.2">
      <c r="C38" s="22"/>
      <c r="D38" s="22"/>
      <c r="E38" s="12">
        <v>1240</v>
      </c>
      <c r="F38" s="117" t="s">
        <v>33</v>
      </c>
      <c r="G38" s="117"/>
      <c r="H38" s="117"/>
      <c r="I38" s="13">
        <v>22806221.359999999</v>
      </c>
    </row>
    <row r="39" spans="1:12" ht="14.25" customHeight="1" x14ac:dyDescent="0.2">
      <c r="C39" s="24"/>
      <c r="D39" s="24"/>
      <c r="E39" s="12">
        <v>1251</v>
      </c>
      <c r="F39" s="117" t="s">
        <v>34</v>
      </c>
      <c r="G39" s="117"/>
      <c r="H39" s="117"/>
      <c r="I39" s="13">
        <v>368893</v>
      </c>
    </row>
    <row r="40" spans="1:12" ht="14.25" customHeight="1" x14ac:dyDescent="0.2">
      <c r="C40" s="24"/>
      <c r="D40" s="24"/>
      <c r="E40" s="12">
        <v>1254</v>
      </c>
      <c r="F40" s="117" t="s">
        <v>35</v>
      </c>
      <c r="G40" s="117"/>
      <c r="H40" s="117"/>
      <c r="I40" s="13">
        <v>0</v>
      </c>
    </row>
    <row r="41" spans="1:12" ht="14.25" customHeight="1" x14ac:dyDescent="0.2">
      <c r="C41" s="22"/>
      <c r="D41" s="22"/>
      <c r="E41" s="12">
        <v>1261</v>
      </c>
      <c r="F41" s="117" t="s">
        <v>36</v>
      </c>
      <c r="G41" s="117"/>
      <c r="H41" s="117"/>
      <c r="I41" s="13">
        <v>0</v>
      </c>
    </row>
    <row r="42" spans="1:12" ht="14.25" customHeight="1" x14ac:dyDescent="0.2">
      <c r="C42" s="22"/>
      <c r="D42" s="22"/>
      <c r="E42" s="12">
        <v>1263</v>
      </c>
      <c r="F42" s="117" t="s">
        <v>37</v>
      </c>
      <c r="G42" s="117"/>
      <c r="H42" s="117"/>
      <c r="I42" s="13">
        <v>10335367.460000001</v>
      </c>
    </row>
    <row r="43" spans="1:12" ht="14.25" customHeight="1" x14ac:dyDescent="0.2">
      <c r="C43" s="22"/>
      <c r="D43" s="22"/>
      <c r="E43" s="12">
        <v>1265</v>
      </c>
      <c r="F43" s="117" t="s">
        <v>38</v>
      </c>
      <c r="G43" s="117"/>
      <c r="H43" s="117"/>
      <c r="I43" s="13"/>
    </row>
    <row r="44" spans="1:12" ht="14.25" customHeight="1" x14ac:dyDescent="0.2">
      <c r="C44" s="22"/>
      <c r="D44" s="22"/>
      <c r="E44" s="12">
        <v>1279</v>
      </c>
      <c r="F44" s="18" t="s">
        <v>39</v>
      </c>
      <c r="G44" s="18"/>
      <c r="H44" s="18"/>
      <c r="I44" s="13">
        <v>0</v>
      </c>
      <c r="L44" s="123"/>
    </row>
    <row r="45" spans="1:12" ht="14.25" customHeight="1" thickBot="1" x14ac:dyDescent="0.25">
      <c r="C45" s="1"/>
      <c r="D45" s="1"/>
      <c r="F45" s="111" t="s">
        <v>15</v>
      </c>
      <c r="G45" s="111"/>
      <c r="H45" s="111"/>
      <c r="I45" s="16">
        <f>+I37+I38+I39-I41-I42-I43</f>
        <v>17862768.359999999</v>
      </c>
      <c r="L45" s="23"/>
    </row>
    <row r="46" spans="1:12" ht="14.25" customHeight="1" thickTop="1" x14ac:dyDescent="0.2">
      <c r="C46" s="1"/>
      <c r="D46" s="1"/>
      <c r="F46" s="25"/>
      <c r="G46" s="26"/>
      <c r="H46" s="26"/>
      <c r="I46" s="26"/>
      <c r="J46" s="27"/>
    </row>
    <row r="47" spans="1:12" ht="14.25" customHeight="1" x14ac:dyDescent="0.2">
      <c r="C47" s="115" t="s">
        <v>40</v>
      </c>
      <c r="D47" s="115"/>
      <c r="E47" s="115"/>
      <c r="F47" s="115"/>
      <c r="G47" s="115"/>
      <c r="H47" s="115"/>
      <c r="I47" s="115"/>
      <c r="J47" s="115"/>
    </row>
    <row r="48" spans="1:12" ht="14.25" customHeight="1" x14ac:dyDescent="0.2">
      <c r="A48" s="8">
        <v>6</v>
      </c>
      <c r="C48" s="1"/>
      <c r="D48" s="28" t="s">
        <v>41</v>
      </c>
      <c r="E48" s="28"/>
      <c r="F48" s="28"/>
      <c r="G48" s="28"/>
      <c r="H48" s="28"/>
      <c r="I48" s="28"/>
      <c r="J48" s="28"/>
    </row>
    <row r="49" spans="1:10" ht="14.25" customHeight="1" x14ac:dyDescent="0.2">
      <c r="E49" s="10" t="s">
        <v>7</v>
      </c>
      <c r="F49" s="107" t="s">
        <v>8</v>
      </c>
      <c r="G49" s="107"/>
      <c r="H49" s="29" t="s">
        <v>42</v>
      </c>
      <c r="I49" s="10" t="s">
        <v>9</v>
      </c>
    </row>
    <row r="50" spans="1:10" ht="14.25" customHeight="1" x14ac:dyDescent="0.2">
      <c r="C50" s="22"/>
      <c r="D50" s="22"/>
      <c r="E50" s="12">
        <v>2111</v>
      </c>
      <c r="F50" s="117" t="s">
        <v>43</v>
      </c>
      <c r="G50" s="117"/>
      <c r="H50" s="117"/>
      <c r="I50" s="13">
        <v>0.02</v>
      </c>
    </row>
    <row r="51" spans="1:10" ht="14.25" customHeight="1" x14ac:dyDescent="0.2">
      <c r="C51" s="22"/>
      <c r="D51" s="22"/>
      <c r="E51" s="12">
        <v>2112</v>
      </c>
      <c r="F51" s="117" t="s">
        <v>44</v>
      </c>
      <c r="G51" s="117"/>
      <c r="H51" s="117"/>
      <c r="I51" s="13">
        <v>0</v>
      </c>
    </row>
    <row r="52" spans="1:10" ht="14.25" customHeight="1" x14ac:dyDescent="0.2">
      <c r="C52" s="22"/>
      <c r="D52" s="22"/>
      <c r="E52" s="12">
        <v>2113</v>
      </c>
      <c r="F52" s="117" t="s">
        <v>45</v>
      </c>
      <c r="G52" s="117"/>
      <c r="H52" s="117"/>
      <c r="I52" s="13">
        <v>0</v>
      </c>
    </row>
    <row r="53" spans="1:10" ht="14.25" customHeight="1" x14ac:dyDescent="0.2">
      <c r="C53" s="22"/>
      <c r="D53" s="22"/>
      <c r="E53" s="12">
        <v>2114</v>
      </c>
      <c r="F53" s="117" t="s">
        <v>46</v>
      </c>
      <c r="G53" s="117"/>
      <c r="H53" s="117"/>
      <c r="I53" s="13">
        <v>0</v>
      </c>
    </row>
    <row r="54" spans="1:10" ht="14.25" customHeight="1" x14ac:dyDescent="0.2">
      <c r="C54" s="22"/>
      <c r="D54" s="22"/>
      <c r="E54" s="12">
        <v>2115</v>
      </c>
      <c r="F54" s="18" t="s">
        <v>47</v>
      </c>
      <c r="G54" s="18"/>
      <c r="H54" s="18"/>
      <c r="I54" s="13">
        <v>0</v>
      </c>
    </row>
    <row r="55" spans="1:10" ht="14.25" customHeight="1" x14ac:dyDescent="0.2">
      <c r="C55" s="22"/>
      <c r="D55" s="22"/>
      <c r="E55" s="12">
        <v>2117</v>
      </c>
      <c r="F55" s="117" t="s">
        <v>48</v>
      </c>
      <c r="G55" s="117"/>
      <c r="H55" s="117"/>
      <c r="I55" s="13">
        <v>321415.71999999997</v>
      </c>
    </row>
    <row r="56" spans="1:10" ht="14.25" customHeight="1" x14ac:dyDescent="0.2">
      <c r="C56" s="22"/>
      <c r="D56" s="22"/>
      <c r="E56" s="12">
        <v>2119</v>
      </c>
      <c r="F56" s="117" t="s">
        <v>49</v>
      </c>
      <c r="G56" s="117"/>
      <c r="H56" s="117"/>
      <c r="I56" s="13">
        <v>3963.1</v>
      </c>
    </row>
    <row r="57" spans="1:10" ht="14.25" customHeight="1" thickBot="1" x14ac:dyDescent="0.25">
      <c r="C57" s="22"/>
      <c r="D57" s="22"/>
      <c r="F57" s="111" t="s">
        <v>15</v>
      </c>
      <c r="G57" s="111"/>
      <c r="H57" s="111"/>
      <c r="I57" s="16">
        <f>SUM(I50:I56)</f>
        <v>325378.83999999997</v>
      </c>
    </row>
    <row r="58" spans="1:10" ht="14.25" customHeight="1" thickTop="1" x14ac:dyDescent="0.2">
      <c r="C58" s="22"/>
      <c r="D58" s="22"/>
      <c r="F58" s="25"/>
      <c r="G58" s="26"/>
    </row>
    <row r="59" spans="1:10" ht="14.25" customHeight="1" x14ac:dyDescent="0.2">
      <c r="B59" s="116" t="s">
        <v>50</v>
      </c>
      <c r="C59" s="116"/>
      <c r="D59" s="116"/>
      <c r="E59" s="116"/>
      <c r="F59" s="116"/>
      <c r="G59" s="116"/>
      <c r="H59" s="116"/>
      <c r="I59" s="116"/>
      <c r="J59" s="116"/>
    </row>
    <row r="60" spans="1:10" ht="14.25" customHeight="1" x14ac:dyDescent="0.2">
      <c r="C60" s="115" t="s">
        <v>51</v>
      </c>
      <c r="D60" s="115"/>
      <c r="E60" s="115"/>
      <c r="F60" s="115"/>
      <c r="G60" s="115"/>
      <c r="H60" s="115"/>
      <c r="I60" s="115"/>
      <c r="J60" s="115"/>
    </row>
    <row r="61" spans="1:10" ht="14.25" customHeight="1" x14ac:dyDescent="0.2">
      <c r="A61" s="8">
        <v>7</v>
      </c>
      <c r="C61" s="1"/>
      <c r="D61" s="28" t="s">
        <v>52</v>
      </c>
      <c r="E61" s="28"/>
      <c r="F61" s="28"/>
      <c r="G61" s="28"/>
      <c r="H61" s="28"/>
      <c r="I61" s="28"/>
      <c r="J61" s="28"/>
    </row>
    <row r="62" spans="1:10" ht="14.25" customHeight="1" x14ac:dyDescent="0.2">
      <c r="C62" s="22"/>
      <c r="D62" s="22"/>
      <c r="E62" s="10" t="s">
        <v>7</v>
      </c>
      <c r="F62" s="107" t="s">
        <v>8</v>
      </c>
      <c r="G62" s="107"/>
      <c r="H62" s="107"/>
      <c r="I62" s="29" t="s">
        <v>42</v>
      </c>
      <c r="J62" s="10" t="s">
        <v>9</v>
      </c>
    </row>
    <row r="63" spans="1:10" ht="14.25" customHeight="1" x14ac:dyDescent="0.2">
      <c r="C63" s="22"/>
      <c r="D63" s="22"/>
      <c r="E63" s="30">
        <v>4110</v>
      </c>
      <c r="F63" s="31" t="s">
        <v>53</v>
      </c>
      <c r="G63" s="31"/>
      <c r="H63" s="31"/>
      <c r="I63" s="32"/>
      <c r="J63" s="33">
        <v>0</v>
      </c>
    </row>
    <row r="64" spans="1:10" ht="14.25" customHeight="1" x14ac:dyDescent="0.2">
      <c r="C64" s="22"/>
      <c r="D64" s="22"/>
      <c r="E64" s="12">
        <v>4111</v>
      </c>
      <c r="F64" s="34" t="s">
        <v>54</v>
      </c>
      <c r="G64" s="34"/>
      <c r="H64" s="34"/>
      <c r="I64" s="35">
        <v>0</v>
      </c>
      <c r="J64" s="32"/>
    </row>
    <row r="65" spans="3:10" s="21" customFormat="1" ht="14.25" customHeight="1" x14ac:dyDescent="0.2">
      <c r="C65" s="22"/>
      <c r="D65" s="22"/>
      <c r="E65" s="12">
        <v>4112</v>
      </c>
      <c r="F65" s="34" t="s">
        <v>55</v>
      </c>
      <c r="G65" s="34"/>
      <c r="H65" s="34"/>
      <c r="I65" s="35">
        <v>0</v>
      </c>
      <c r="J65" s="32"/>
    </row>
    <row r="66" spans="3:10" s="21" customFormat="1" ht="14.25" customHeight="1" x14ac:dyDescent="0.2">
      <c r="C66" s="22"/>
      <c r="D66" s="22"/>
      <c r="E66" s="12">
        <v>4113</v>
      </c>
      <c r="F66" s="34" t="s">
        <v>56</v>
      </c>
      <c r="G66" s="34"/>
      <c r="H66" s="34"/>
      <c r="I66" s="35">
        <v>0</v>
      </c>
      <c r="J66" s="32"/>
    </row>
    <row r="67" spans="3:10" s="21" customFormat="1" ht="14.25" customHeight="1" x14ac:dyDescent="0.2">
      <c r="C67" s="22"/>
      <c r="D67" s="22"/>
      <c r="E67" s="12">
        <v>4115</v>
      </c>
      <c r="F67" s="34" t="s">
        <v>57</v>
      </c>
      <c r="G67" s="34"/>
      <c r="H67" s="34"/>
      <c r="I67" s="35">
        <v>0</v>
      </c>
      <c r="J67" s="32"/>
    </row>
    <row r="68" spans="3:10" s="21" customFormat="1" ht="14.25" customHeight="1" x14ac:dyDescent="0.2">
      <c r="C68" s="22"/>
      <c r="D68" s="22"/>
      <c r="E68" s="12">
        <v>4117</v>
      </c>
      <c r="F68" s="34" t="s">
        <v>58</v>
      </c>
      <c r="G68" s="34"/>
      <c r="H68" s="34"/>
      <c r="I68" s="35">
        <v>0</v>
      </c>
      <c r="J68" s="32"/>
    </row>
    <row r="69" spans="3:10" s="21" customFormat="1" ht="14.25" customHeight="1" x14ac:dyDescent="0.2">
      <c r="C69" s="22"/>
      <c r="D69" s="22"/>
      <c r="E69" s="30">
        <v>4140</v>
      </c>
      <c r="F69" s="31" t="s">
        <v>59</v>
      </c>
      <c r="G69" s="36"/>
      <c r="H69" s="36"/>
      <c r="J69" s="33">
        <v>0</v>
      </c>
    </row>
    <row r="70" spans="3:10" s="21" customFormat="1" ht="14.25" customHeight="1" x14ac:dyDescent="0.2">
      <c r="C70" s="22"/>
      <c r="D70" s="22"/>
      <c r="E70" s="12">
        <v>4141</v>
      </c>
      <c r="F70" s="34" t="s">
        <v>60</v>
      </c>
      <c r="G70" s="34"/>
      <c r="H70" s="34"/>
      <c r="I70" s="35">
        <v>0</v>
      </c>
      <c r="J70" s="32"/>
    </row>
    <row r="71" spans="3:10" s="21" customFormat="1" ht="14.25" customHeight="1" x14ac:dyDescent="0.2">
      <c r="C71" s="22"/>
      <c r="D71" s="22"/>
      <c r="E71" s="12">
        <v>4143</v>
      </c>
      <c r="F71" s="34" t="s">
        <v>61</v>
      </c>
      <c r="G71" s="34"/>
      <c r="H71" s="34"/>
      <c r="I71" s="35">
        <v>0</v>
      </c>
      <c r="J71" s="32"/>
    </row>
    <row r="72" spans="3:10" s="21" customFormat="1" ht="14.25" customHeight="1" x14ac:dyDescent="0.2">
      <c r="C72" s="22"/>
      <c r="D72" s="22"/>
      <c r="E72" s="12">
        <v>4144</v>
      </c>
      <c r="F72" s="34" t="s">
        <v>58</v>
      </c>
      <c r="G72" s="34"/>
      <c r="H72" s="34"/>
      <c r="I72" s="35">
        <v>0</v>
      </c>
      <c r="J72" s="32"/>
    </row>
    <row r="73" spans="3:10" s="21" customFormat="1" ht="14.25" customHeight="1" x14ac:dyDescent="0.2">
      <c r="C73" s="22"/>
      <c r="D73" s="22"/>
      <c r="E73" s="30">
        <v>4150</v>
      </c>
      <c r="F73" s="31" t="s">
        <v>62</v>
      </c>
      <c r="G73" s="36"/>
      <c r="H73" s="36"/>
      <c r="I73" s="35"/>
      <c r="J73" s="33">
        <v>0</v>
      </c>
    </row>
    <row r="74" spans="3:10" s="21" customFormat="1" ht="14.25" customHeight="1" x14ac:dyDescent="0.2">
      <c r="C74" s="22"/>
      <c r="D74" s="22"/>
      <c r="E74" s="37">
        <v>4151</v>
      </c>
      <c r="F74" s="34" t="s">
        <v>63</v>
      </c>
      <c r="G74" s="34"/>
      <c r="H74" s="34"/>
      <c r="I74" s="35">
        <v>0</v>
      </c>
      <c r="J74" s="33"/>
    </row>
    <row r="75" spans="3:10" s="21" customFormat="1" ht="14.25" customHeight="1" x14ac:dyDescent="0.2">
      <c r="C75" s="22"/>
      <c r="D75" s="22"/>
      <c r="E75" s="30">
        <v>4160</v>
      </c>
      <c r="F75" s="31" t="s">
        <v>64</v>
      </c>
      <c r="G75" s="36"/>
      <c r="H75" s="36"/>
      <c r="I75" s="35"/>
      <c r="J75" s="33">
        <v>0</v>
      </c>
    </row>
    <row r="76" spans="3:10" s="21" customFormat="1" ht="14.25" customHeight="1" x14ac:dyDescent="0.2">
      <c r="C76" s="22"/>
      <c r="D76" s="22"/>
      <c r="E76" s="12">
        <v>4162</v>
      </c>
      <c r="F76" s="34" t="s">
        <v>65</v>
      </c>
      <c r="G76" s="36"/>
      <c r="H76" s="36"/>
      <c r="I76" s="35">
        <v>0</v>
      </c>
      <c r="J76" s="32"/>
    </row>
    <row r="77" spans="3:10" s="21" customFormat="1" ht="14.25" customHeight="1" x14ac:dyDescent="0.2">
      <c r="C77" s="22"/>
      <c r="D77" s="22"/>
      <c r="E77" s="12">
        <v>4168</v>
      </c>
      <c r="F77" s="34" t="s">
        <v>58</v>
      </c>
      <c r="G77" s="36"/>
      <c r="H77" s="36"/>
      <c r="I77" s="35">
        <v>0</v>
      </c>
      <c r="J77" s="32"/>
    </row>
    <row r="78" spans="3:10" s="21" customFormat="1" ht="14.25" customHeight="1" x14ac:dyDescent="0.2">
      <c r="C78" s="22"/>
      <c r="D78" s="22"/>
      <c r="E78" s="12">
        <v>4169</v>
      </c>
      <c r="F78" s="34" t="s">
        <v>66</v>
      </c>
      <c r="G78" s="36"/>
      <c r="H78" s="36"/>
      <c r="I78" s="35">
        <v>0</v>
      </c>
      <c r="J78" s="32"/>
    </row>
    <row r="79" spans="3:10" s="21" customFormat="1" ht="14.25" customHeight="1" x14ac:dyDescent="0.2">
      <c r="C79" s="22"/>
      <c r="D79" s="22"/>
      <c r="E79" s="30">
        <v>4170</v>
      </c>
      <c r="F79" s="31" t="s">
        <v>67</v>
      </c>
      <c r="G79" s="36"/>
      <c r="H79" s="36"/>
      <c r="I79" s="35"/>
      <c r="J79" s="33">
        <v>0</v>
      </c>
    </row>
    <row r="80" spans="3:10" s="21" customFormat="1" ht="14.25" customHeight="1" x14ac:dyDescent="0.2">
      <c r="C80" s="22"/>
      <c r="D80" s="22"/>
      <c r="E80" s="12">
        <v>4173</v>
      </c>
      <c r="F80" s="34" t="s">
        <v>68</v>
      </c>
      <c r="G80" s="36"/>
      <c r="H80" s="36"/>
      <c r="I80" s="35">
        <v>0</v>
      </c>
      <c r="J80" s="32"/>
    </row>
    <row r="81" spans="1:10" s="21" customFormat="1" ht="14.25" customHeight="1" thickBot="1" x14ac:dyDescent="0.25">
      <c r="C81" s="22"/>
      <c r="D81" s="22"/>
      <c r="E81" s="9"/>
      <c r="F81" s="111" t="s">
        <v>15</v>
      </c>
      <c r="G81" s="111"/>
      <c r="H81" s="111"/>
      <c r="I81" s="38"/>
      <c r="J81" s="39">
        <f>SUM(J79:J80)</f>
        <v>0</v>
      </c>
    </row>
    <row r="82" spans="1:10" s="21" customFormat="1" ht="13.5" thickTop="1" x14ac:dyDescent="0.2">
      <c r="C82" s="22"/>
      <c r="D82" s="22"/>
      <c r="E82" s="9"/>
      <c r="F82" s="1"/>
      <c r="G82" s="40"/>
      <c r="H82" s="41"/>
      <c r="I82" s="42"/>
    </row>
    <row r="83" spans="1:10" ht="29.25" customHeight="1" x14ac:dyDescent="0.2">
      <c r="A83" s="8">
        <v>8</v>
      </c>
      <c r="C83" s="1"/>
      <c r="D83" s="113" t="s">
        <v>69</v>
      </c>
      <c r="E83" s="113"/>
      <c r="F83" s="113"/>
      <c r="G83" s="113"/>
      <c r="H83" s="113"/>
      <c r="I83" s="113"/>
      <c r="J83" s="113"/>
    </row>
    <row r="84" spans="1:10" ht="14.25" customHeight="1" x14ac:dyDescent="0.2">
      <c r="C84" s="22"/>
      <c r="D84" s="22"/>
      <c r="E84" s="10" t="s">
        <v>7</v>
      </c>
      <c r="F84" s="107" t="s">
        <v>8</v>
      </c>
      <c r="G84" s="107"/>
      <c r="H84" s="107"/>
      <c r="I84" s="29" t="s">
        <v>42</v>
      </c>
      <c r="J84" s="10" t="s">
        <v>9</v>
      </c>
    </row>
    <row r="85" spans="1:10" ht="33.75" customHeight="1" x14ac:dyDescent="0.2">
      <c r="C85" s="22"/>
      <c r="D85" s="22"/>
      <c r="E85" s="30">
        <v>4210</v>
      </c>
      <c r="F85" s="114" t="s">
        <v>70</v>
      </c>
      <c r="G85" s="114"/>
      <c r="H85" s="114"/>
      <c r="I85" s="35"/>
      <c r="J85" s="33">
        <f>SUM(I86:I89)</f>
        <v>0</v>
      </c>
    </row>
    <row r="86" spans="1:10" ht="14.25" customHeight="1" x14ac:dyDescent="0.2">
      <c r="C86" s="22"/>
      <c r="D86" s="22"/>
      <c r="E86" s="12">
        <v>4211</v>
      </c>
      <c r="F86" s="34" t="s">
        <v>71</v>
      </c>
      <c r="G86" s="36"/>
      <c r="H86" s="36"/>
      <c r="I86" s="35">
        <v>0</v>
      </c>
      <c r="J86" s="32"/>
    </row>
    <row r="87" spans="1:10" ht="14.25" customHeight="1" x14ac:dyDescent="0.2">
      <c r="C87" s="22"/>
      <c r="D87" s="22"/>
      <c r="E87" s="12">
        <v>4212</v>
      </c>
      <c r="F87" s="34" t="s">
        <v>72</v>
      </c>
      <c r="G87" s="36"/>
      <c r="H87" s="36"/>
      <c r="I87" s="13">
        <v>0</v>
      </c>
      <c r="J87" s="32"/>
    </row>
    <row r="88" spans="1:10" ht="14.25" customHeight="1" x14ac:dyDescent="0.2">
      <c r="C88" s="22"/>
      <c r="D88" s="22"/>
      <c r="E88" s="12">
        <v>4213</v>
      </c>
      <c r="F88" s="34" t="s">
        <v>73</v>
      </c>
      <c r="G88" s="36"/>
      <c r="H88" s="36"/>
      <c r="I88" s="13">
        <v>0</v>
      </c>
      <c r="J88" s="32"/>
    </row>
    <row r="89" spans="1:10" ht="14.25" customHeight="1" x14ac:dyDescent="0.2">
      <c r="C89" s="22"/>
      <c r="D89" s="22"/>
      <c r="E89" s="12">
        <v>4214</v>
      </c>
      <c r="F89" s="34" t="s">
        <v>74</v>
      </c>
      <c r="G89" s="36"/>
      <c r="H89" s="36"/>
      <c r="I89" s="35">
        <v>0</v>
      </c>
      <c r="J89" s="32"/>
    </row>
    <row r="90" spans="1:10" ht="14.25" customHeight="1" x14ac:dyDescent="0.2">
      <c r="C90" s="22"/>
      <c r="D90" s="22"/>
      <c r="E90" s="30">
        <v>4220</v>
      </c>
      <c r="F90" s="31" t="s">
        <v>75</v>
      </c>
      <c r="G90" s="36"/>
      <c r="H90" s="36"/>
      <c r="I90" s="43"/>
      <c r="J90" s="33">
        <f>SUM(I91)</f>
        <v>8767731.4199999999</v>
      </c>
    </row>
    <row r="91" spans="1:10" ht="14.25" customHeight="1" x14ac:dyDescent="0.2">
      <c r="E91" s="12">
        <v>4221</v>
      </c>
      <c r="F91" s="34" t="s">
        <v>76</v>
      </c>
      <c r="G91" s="36"/>
      <c r="H91" s="36"/>
      <c r="I91" s="13">
        <v>8767731.4199999999</v>
      </c>
      <c r="J91" s="43"/>
    </row>
    <row r="92" spans="1:10" ht="14.25" customHeight="1" thickBot="1" x14ac:dyDescent="0.25">
      <c r="F92" s="111" t="s">
        <v>15</v>
      </c>
      <c r="G92" s="111"/>
      <c r="H92" s="111"/>
      <c r="I92" s="38"/>
      <c r="J92" s="39">
        <f>SUM(J85:J91)</f>
        <v>8767731.4199999999</v>
      </c>
    </row>
    <row r="93" spans="1:10" ht="14.25" customHeight="1" thickTop="1" x14ac:dyDescent="0.2"/>
    <row r="94" spans="1:10" ht="14.25" customHeight="1" x14ac:dyDescent="0.2">
      <c r="C94" s="115" t="s">
        <v>77</v>
      </c>
      <c r="D94" s="115"/>
      <c r="E94" s="115"/>
      <c r="F94" s="115"/>
      <c r="G94" s="115"/>
      <c r="H94" s="115"/>
      <c r="I94" s="115"/>
      <c r="J94" s="115"/>
    </row>
    <row r="95" spans="1:10" ht="14.25" customHeight="1" x14ac:dyDescent="0.2">
      <c r="A95" s="8">
        <v>9</v>
      </c>
      <c r="C95" s="1"/>
      <c r="D95" s="28" t="s">
        <v>78</v>
      </c>
      <c r="E95" s="28"/>
      <c r="F95" s="28"/>
      <c r="G95" s="28"/>
      <c r="H95" s="28"/>
      <c r="I95" s="28"/>
      <c r="J95" s="28"/>
    </row>
    <row r="96" spans="1:10" ht="14.25" customHeight="1" x14ac:dyDescent="0.2">
      <c r="C96" s="22"/>
      <c r="D96" s="22"/>
      <c r="E96" s="10" t="s">
        <v>7</v>
      </c>
      <c r="F96" s="107" t="s">
        <v>8</v>
      </c>
      <c r="G96" s="107"/>
      <c r="H96" s="107"/>
      <c r="I96" s="29" t="s">
        <v>42</v>
      </c>
      <c r="J96" s="10" t="s">
        <v>9</v>
      </c>
    </row>
    <row r="97" spans="3:10" ht="14.25" customHeight="1" x14ac:dyDescent="0.2">
      <c r="C97" s="22"/>
      <c r="D97" s="22"/>
      <c r="E97" s="30">
        <v>5100</v>
      </c>
      <c r="F97" s="31" t="s">
        <v>79</v>
      </c>
      <c r="G97" s="36"/>
      <c r="H97" s="36"/>
      <c r="I97" s="32"/>
      <c r="J97" s="33">
        <f>SUM(I98:I100)</f>
        <v>4452259.46</v>
      </c>
    </row>
    <row r="98" spans="3:10" ht="14.25" customHeight="1" x14ac:dyDescent="0.2">
      <c r="C98" s="22"/>
      <c r="D98" s="22"/>
      <c r="E98" s="12">
        <v>5110</v>
      </c>
      <c r="F98" s="34" t="s">
        <v>80</v>
      </c>
      <c r="G98" s="36"/>
      <c r="H98" s="36"/>
      <c r="I98" s="35">
        <v>3810944.75</v>
      </c>
      <c r="J98" s="43"/>
    </row>
    <row r="99" spans="3:10" ht="14.25" customHeight="1" x14ac:dyDescent="0.2">
      <c r="C99" s="22"/>
      <c r="D99" s="22"/>
      <c r="E99" s="12">
        <v>5120</v>
      </c>
      <c r="F99" s="34" t="s">
        <v>81</v>
      </c>
      <c r="G99" s="36"/>
      <c r="H99" s="36"/>
      <c r="I99" s="35">
        <v>80199.41</v>
      </c>
      <c r="J99" s="43"/>
    </row>
    <row r="100" spans="3:10" ht="14.25" customHeight="1" x14ac:dyDescent="0.2">
      <c r="C100" s="22"/>
      <c r="D100" s="22"/>
      <c r="E100" s="12">
        <v>5130</v>
      </c>
      <c r="F100" s="34" t="s">
        <v>82</v>
      </c>
      <c r="G100" s="36"/>
      <c r="H100" s="36"/>
      <c r="I100" s="35">
        <v>561115.30000000005</v>
      </c>
      <c r="J100" s="43"/>
    </row>
    <row r="101" spans="3:10" ht="14.25" customHeight="1" x14ac:dyDescent="0.2">
      <c r="C101" s="22"/>
      <c r="D101" s="22"/>
      <c r="E101" s="30">
        <v>5200</v>
      </c>
      <c r="F101" s="31" t="s">
        <v>83</v>
      </c>
      <c r="G101" s="36"/>
      <c r="H101" s="36"/>
      <c r="I101" s="35"/>
      <c r="J101" s="33">
        <f>SUM(I102:I106)</f>
        <v>0</v>
      </c>
    </row>
    <row r="102" spans="3:10" ht="14.25" customHeight="1" x14ac:dyDescent="0.2">
      <c r="C102" s="22"/>
      <c r="D102" s="22"/>
      <c r="E102" s="12">
        <v>5210</v>
      </c>
      <c r="F102" s="34" t="s">
        <v>84</v>
      </c>
      <c r="G102" s="36"/>
      <c r="H102" s="36"/>
      <c r="I102" s="35">
        <v>0</v>
      </c>
      <c r="J102" s="43"/>
    </row>
    <row r="103" spans="3:10" ht="14.25" customHeight="1" x14ac:dyDescent="0.2">
      <c r="C103" s="22"/>
      <c r="D103" s="22"/>
      <c r="E103" s="12">
        <v>5220</v>
      </c>
      <c r="F103" s="34" t="s">
        <v>85</v>
      </c>
      <c r="G103" s="36"/>
      <c r="H103" s="36"/>
      <c r="I103" s="35">
        <v>0</v>
      </c>
      <c r="J103" s="43"/>
    </row>
    <row r="104" spans="3:10" ht="14.25" customHeight="1" x14ac:dyDescent="0.2">
      <c r="C104" s="22"/>
      <c r="D104" s="22"/>
      <c r="E104" s="12">
        <v>5230</v>
      </c>
      <c r="F104" s="34" t="s">
        <v>86</v>
      </c>
      <c r="G104" s="36"/>
      <c r="H104" s="36"/>
      <c r="I104" s="35">
        <v>0</v>
      </c>
      <c r="J104" s="43"/>
    </row>
    <row r="105" spans="3:10" ht="14.25" customHeight="1" x14ac:dyDescent="0.2">
      <c r="C105" s="22"/>
      <c r="D105" s="22"/>
      <c r="E105" s="12">
        <v>5240</v>
      </c>
      <c r="F105" s="34" t="s">
        <v>87</v>
      </c>
      <c r="G105" s="36"/>
      <c r="H105" s="36"/>
      <c r="I105" s="35">
        <v>0</v>
      </c>
      <c r="J105" s="43"/>
    </row>
    <row r="106" spans="3:10" s="21" customFormat="1" ht="14.25" customHeight="1" x14ac:dyDescent="0.2">
      <c r="C106" s="22"/>
      <c r="D106" s="22"/>
      <c r="E106" s="12">
        <v>5250</v>
      </c>
      <c r="F106" s="34" t="s">
        <v>88</v>
      </c>
      <c r="G106" s="36"/>
      <c r="H106" s="36"/>
      <c r="I106" s="35">
        <v>0</v>
      </c>
      <c r="J106" s="43"/>
    </row>
    <row r="107" spans="3:10" s="21" customFormat="1" ht="14.25" customHeight="1" x14ac:dyDescent="0.2">
      <c r="C107" s="22"/>
      <c r="D107" s="22"/>
      <c r="E107" s="30">
        <v>5300</v>
      </c>
      <c r="F107" s="31" t="s">
        <v>89</v>
      </c>
      <c r="G107" s="36"/>
      <c r="H107" s="36"/>
      <c r="I107" s="35"/>
      <c r="J107" s="33">
        <v>0</v>
      </c>
    </row>
    <row r="108" spans="3:10" s="21" customFormat="1" ht="14.25" customHeight="1" x14ac:dyDescent="0.2">
      <c r="C108" s="22"/>
      <c r="D108" s="22"/>
      <c r="E108" s="12">
        <v>5310</v>
      </c>
      <c r="F108" s="34" t="s">
        <v>71</v>
      </c>
      <c r="G108" s="36"/>
      <c r="H108" s="36"/>
      <c r="I108" s="35">
        <v>0</v>
      </c>
      <c r="J108" s="43"/>
    </row>
    <row r="109" spans="3:10" s="21" customFormat="1" ht="14.25" customHeight="1" x14ac:dyDescent="0.2">
      <c r="C109" s="22"/>
      <c r="D109" s="22"/>
      <c r="E109" s="12">
        <v>5320</v>
      </c>
      <c r="F109" s="34" t="s">
        <v>72</v>
      </c>
      <c r="G109" s="36"/>
      <c r="H109" s="36"/>
      <c r="I109" s="35">
        <v>0</v>
      </c>
      <c r="J109" s="43"/>
    </row>
    <row r="110" spans="3:10" s="21" customFormat="1" ht="14.25" customHeight="1" x14ac:dyDescent="0.2">
      <c r="C110" s="22"/>
      <c r="D110" s="22"/>
      <c r="E110" s="30">
        <v>5400</v>
      </c>
      <c r="F110" s="31" t="s">
        <v>90</v>
      </c>
      <c r="G110" s="36"/>
      <c r="H110" s="36"/>
      <c r="I110" s="35"/>
      <c r="J110" s="33">
        <v>0</v>
      </c>
    </row>
    <row r="111" spans="3:10" s="21" customFormat="1" ht="14.25" customHeight="1" x14ac:dyDescent="0.2">
      <c r="C111" s="22"/>
      <c r="D111" s="22"/>
      <c r="E111" s="12">
        <v>5410</v>
      </c>
      <c r="F111" s="34" t="s">
        <v>91</v>
      </c>
      <c r="G111" s="36"/>
      <c r="H111" s="36"/>
      <c r="I111" s="35">
        <v>0</v>
      </c>
      <c r="J111" s="43"/>
    </row>
    <row r="112" spans="3:10" ht="14.25" customHeight="1" x14ac:dyDescent="0.2">
      <c r="C112" s="22"/>
      <c r="D112" s="22"/>
      <c r="E112" s="12">
        <v>5430</v>
      </c>
      <c r="F112" s="34" t="s">
        <v>92</v>
      </c>
      <c r="G112" s="36"/>
      <c r="H112" s="36"/>
      <c r="I112" s="35">
        <v>0</v>
      </c>
      <c r="J112" s="43"/>
    </row>
    <row r="113" spans="1:10" s="21" customFormat="1" ht="14.25" customHeight="1" x14ac:dyDescent="0.2">
      <c r="C113" s="22"/>
      <c r="D113" s="22"/>
      <c r="E113" s="30">
        <v>5500</v>
      </c>
      <c r="F113" s="31" t="s">
        <v>93</v>
      </c>
      <c r="G113" s="36"/>
      <c r="H113" s="36"/>
      <c r="I113" s="44"/>
      <c r="J113" s="33">
        <f>SUM(I114:I115)</f>
        <v>0</v>
      </c>
    </row>
    <row r="114" spans="1:10" s="21" customFormat="1" ht="14.25" customHeight="1" x14ac:dyDescent="0.2">
      <c r="C114" s="22"/>
      <c r="D114" s="22"/>
      <c r="E114" s="12">
        <v>5510</v>
      </c>
      <c r="F114" s="34" t="s">
        <v>94</v>
      </c>
      <c r="G114" s="36"/>
      <c r="H114" s="36"/>
      <c r="I114" s="35">
        <v>0</v>
      </c>
      <c r="J114" s="36"/>
    </row>
    <row r="115" spans="1:10" s="21" customFormat="1" ht="14.25" customHeight="1" x14ac:dyDescent="0.2">
      <c r="C115" s="22"/>
      <c r="D115" s="22"/>
      <c r="E115" s="12">
        <v>5590</v>
      </c>
      <c r="F115" s="34" t="s">
        <v>95</v>
      </c>
      <c r="G115" s="36"/>
      <c r="H115" s="36"/>
      <c r="I115" s="35">
        <v>0</v>
      </c>
      <c r="J115" s="33"/>
    </row>
    <row r="116" spans="1:10" s="21" customFormat="1" ht="14.25" customHeight="1" thickBot="1" x14ac:dyDescent="0.25">
      <c r="C116" s="22"/>
      <c r="D116" s="22"/>
      <c r="E116" s="9"/>
      <c r="F116" s="111" t="s">
        <v>15</v>
      </c>
      <c r="G116" s="111"/>
      <c r="H116" s="111"/>
      <c r="I116" s="38"/>
      <c r="J116" s="39">
        <f>SUM(J97:J115)</f>
        <v>4452259.46</v>
      </c>
    </row>
    <row r="117" spans="1:10" ht="14.25" customHeight="1" thickTop="1" x14ac:dyDescent="0.2"/>
    <row r="118" spans="1:10" ht="14.25" customHeight="1" x14ac:dyDescent="0.2">
      <c r="B118" s="116" t="s">
        <v>96</v>
      </c>
      <c r="C118" s="116"/>
      <c r="D118" s="116"/>
      <c r="E118" s="116"/>
      <c r="F118" s="116"/>
      <c r="G118" s="116"/>
      <c r="H118" s="116"/>
      <c r="I118" s="116"/>
      <c r="J118" s="116"/>
    </row>
    <row r="119" spans="1:10" ht="14.25" customHeight="1" x14ac:dyDescent="0.2">
      <c r="A119" s="8">
        <v>10</v>
      </c>
      <c r="C119" s="1"/>
      <c r="D119" s="28" t="s">
        <v>97</v>
      </c>
      <c r="E119" s="28"/>
      <c r="F119" s="28"/>
      <c r="G119" s="28"/>
      <c r="H119" s="28"/>
      <c r="I119" s="28"/>
      <c r="J119" s="28"/>
    </row>
    <row r="120" spans="1:10" ht="14.25" customHeight="1" x14ac:dyDescent="0.2">
      <c r="C120" s="22"/>
      <c r="D120" s="22"/>
      <c r="E120" s="10" t="s">
        <v>7</v>
      </c>
      <c r="F120" s="107" t="s">
        <v>8</v>
      </c>
      <c r="G120" s="107"/>
      <c r="H120" s="107"/>
      <c r="I120" s="10" t="s">
        <v>9</v>
      </c>
    </row>
    <row r="121" spans="1:10" ht="14.25" customHeight="1" x14ac:dyDescent="0.2">
      <c r="C121" s="22"/>
      <c r="D121" s="22"/>
      <c r="E121" s="12">
        <v>3110</v>
      </c>
      <c r="F121" s="34" t="s">
        <v>72</v>
      </c>
      <c r="G121" s="36"/>
      <c r="H121" s="36"/>
      <c r="I121" s="35">
        <v>55693306.560000002</v>
      </c>
    </row>
    <row r="122" spans="1:10" ht="14.25" customHeight="1" x14ac:dyDescent="0.2">
      <c r="C122" s="22"/>
      <c r="D122" s="22"/>
      <c r="E122" s="12">
        <v>3120</v>
      </c>
      <c r="F122" s="34" t="s">
        <v>98</v>
      </c>
      <c r="G122" s="36"/>
      <c r="H122" s="36"/>
      <c r="I122" s="35">
        <v>0</v>
      </c>
    </row>
    <row r="123" spans="1:10" ht="14.25" customHeight="1" x14ac:dyDescent="0.2">
      <c r="C123" s="22"/>
      <c r="D123" s="22"/>
      <c r="E123" s="12">
        <v>3130</v>
      </c>
      <c r="F123" s="34" t="s">
        <v>99</v>
      </c>
      <c r="G123" s="36"/>
      <c r="H123" s="36"/>
      <c r="I123" s="35">
        <v>0</v>
      </c>
    </row>
    <row r="124" spans="1:10" ht="14.25" customHeight="1" x14ac:dyDescent="0.2">
      <c r="C124" s="22"/>
      <c r="D124" s="22"/>
      <c r="E124" s="12">
        <v>3210</v>
      </c>
      <c r="F124" s="34" t="s">
        <v>100</v>
      </c>
      <c r="G124" s="36"/>
      <c r="H124" s="45"/>
      <c r="I124" s="35">
        <v>4315471.96</v>
      </c>
    </row>
    <row r="125" spans="1:10" ht="14.25" customHeight="1" x14ac:dyDescent="0.2">
      <c r="C125" s="22"/>
      <c r="D125" s="22"/>
      <c r="E125" s="12">
        <v>3220</v>
      </c>
      <c r="F125" s="34" t="s">
        <v>101</v>
      </c>
      <c r="G125" s="36"/>
      <c r="H125" s="45"/>
      <c r="I125" s="35">
        <v>0</v>
      </c>
    </row>
    <row r="126" spans="1:10" ht="14.25" customHeight="1" x14ac:dyDescent="0.2">
      <c r="C126" s="22"/>
      <c r="D126" s="22"/>
      <c r="E126" s="12">
        <v>3230</v>
      </c>
      <c r="F126" s="34" t="s">
        <v>102</v>
      </c>
      <c r="G126" s="36"/>
      <c r="H126" s="45"/>
      <c r="I126" s="35">
        <v>0</v>
      </c>
    </row>
    <row r="127" spans="1:10" ht="14.25" customHeight="1" thickBot="1" x14ac:dyDescent="0.25">
      <c r="C127" s="22"/>
      <c r="D127" s="22"/>
      <c r="F127" s="111" t="s">
        <v>15</v>
      </c>
      <c r="G127" s="111"/>
      <c r="H127" s="111"/>
      <c r="I127" s="39">
        <f>SUM(I121:I126)</f>
        <v>60008778.520000003</v>
      </c>
    </row>
    <row r="128" spans="1:10" ht="14.25" customHeight="1" thickTop="1" x14ac:dyDescent="0.2">
      <c r="C128" s="22"/>
      <c r="D128" s="22"/>
      <c r="F128" s="25"/>
      <c r="G128" s="26"/>
      <c r="H128" s="26"/>
      <c r="I128" s="26"/>
    </row>
    <row r="129" spans="1:12" ht="14.25" customHeight="1" x14ac:dyDescent="0.2">
      <c r="B129" s="116" t="s">
        <v>103</v>
      </c>
      <c r="C129" s="116"/>
      <c r="D129" s="116"/>
      <c r="E129" s="116"/>
      <c r="F129" s="116"/>
      <c r="G129" s="116"/>
      <c r="H129" s="116"/>
      <c r="I129" s="116"/>
      <c r="J129" s="116"/>
    </row>
    <row r="130" spans="1:12" ht="14.25" customHeight="1" x14ac:dyDescent="0.2">
      <c r="A130" s="8">
        <v>11</v>
      </c>
      <c r="D130" s="28" t="s">
        <v>104</v>
      </c>
      <c r="E130" s="28"/>
      <c r="F130" s="28"/>
      <c r="G130" s="28"/>
      <c r="H130" s="28"/>
      <c r="I130" s="28"/>
      <c r="J130" s="28"/>
    </row>
    <row r="131" spans="1:12" ht="14.25" customHeight="1" x14ac:dyDescent="0.2">
      <c r="C131" s="46"/>
      <c r="D131" s="46"/>
      <c r="E131" s="10" t="s">
        <v>7</v>
      </c>
      <c r="F131" s="107" t="s">
        <v>8</v>
      </c>
      <c r="G131" s="107"/>
      <c r="H131" s="10" t="s">
        <v>212</v>
      </c>
      <c r="I131" s="124">
        <v>43831</v>
      </c>
      <c r="J131" s="10" t="s">
        <v>105</v>
      </c>
    </row>
    <row r="132" spans="1:12" ht="14.25" customHeight="1" x14ac:dyDescent="0.2">
      <c r="C132" s="22"/>
      <c r="D132" s="22"/>
      <c r="E132" s="47">
        <v>1111</v>
      </c>
      <c r="F132" s="34" t="s">
        <v>10</v>
      </c>
      <c r="G132" s="36"/>
      <c r="H132" s="35">
        <v>0</v>
      </c>
      <c r="I132" s="44">
        <v>0</v>
      </c>
      <c r="J132" s="44">
        <v>0</v>
      </c>
    </row>
    <row r="133" spans="1:12" ht="14.25" customHeight="1" x14ac:dyDescent="0.2">
      <c r="C133" s="22"/>
      <c r="D133" s="22"/>
      <c r="E133" s="47">
        <v>1112</v>
      </c>
      <c r="F133" s="34" t="s">
        <v>11</v>
      </c>
      <c r="G133" s="36"/>
      <c r="H133" s="44">
        <v>4579694.12</v>
      </c>
      <c r="I133" s="44">
        <v>0</v>
      </c>
      <c r="J133" s="44">
        <f>+H133-I133</f>
        <v>4579694.12</v>
      </c>
    </row>
    <row r="134" spans="1:12" ht="14.25" customHeight="1" x14ac:dyDescent="0.2">
      <c r="C134" s="22"/>
      <c r="D134" s="22"/>
      <c r="E134" s="47">
        <v>1113</v>
      </c>
      <c r="F134" s="34" t="s">
        <v>106</v>
      </c>
      <c r="G134" s="36"/>
      <c r="H134" s="35">
        <v>0</v>
      </c>
      <c r="I134" s="44">
        <v>0</v>
      </c>
      <c r="J134" s="44">
        <v>0</v>
      </c>
    </row>
    <row r="135" spans="1:12" ht="14.25" customHeight="1" x14ac:dyDescent="0.2">
      <c r="C135" s="22"/>
      <c r="D135" s="22"/>
      <c r="E135" s="47">
        <v>1114</v>
      </c>
      <c r="F135" s="34" t="s">
        <v>107</v>
      </c>
      <c r="G135" s="36"/>
      <c r="H135" s="35">
        <v>0</v>
      </c>
      <c r="I135" s="44">
        <v>0</v>
      </c>
      <c r="J135" s="44">
        <v>0</v>
      </c>
    </row>
    <row r="136" spans="1:12" ht="14.25" customHeight="1" x14ac:dyDescent="0.2">
      <c r="C136" s="22"/>
      <c r="D136" s="22"/>
      <c r="E136" s="47">
        <v>1116</v>
      </c>
      <c r="F136" s="34" t="s">
        <v>108</v>
      </c>
      <c r="G136" s="36"/>
      <c r="H136" s="35">
        <v>0</v>
      </c>
      <c r="I136" s="44">
        <v>0</v>
      </c>
      <c r="J136" s="44">
        <v>0</v>
      </c>
    </row>
    <row r="137" spans="1:12" ht="14.25" customHeight="1" thickBot="1" x14ac:dyDescent="0.25">
      <c r="C137" s="22"/>
      <c r="D137" s="22"/>
      <c r="F137" s="48" t="s">
        <v>15</v>
      </c>
      <c r="G137" s="48"/>
      <c r="H137" s="39">
        <v>0</v>
      </c>
      <c r="I137" s="39">
        <v>0</v>
      </c>
      <c r="J137" s="39">
        <v>0</v>
      </c>
    </row>
    <row r="138" spans="1:12" ht="14.25" customHeight="1" thickTop="1" x14ac:dyDescent="0.2"/>
    <row r="139" spans="1:12" ht="14.25" customHeight="1" x14ac:dyDescent="0.2">
      <c r="A139" s="8">
        <v>12</v>
      </c>
      <c r="D139" s="28" t="s">
        <v>109</v>
      </c>
      <c r="E139" s="28"/>
      <c r="F139" s="28"/>
      <c r="G139" s="28"/>
      <c r="H139" s="28"/>
      <c r="I139" s="28"/>
      <c r="J139" s="28"/>
    </row>
    <row r="140" spans="1:12" ht="14.25" customHeight="1" x14ac:dyDescent="0.2">
      <c r="C140" s="46"/>
      <c r="D140" s="46"/>
      <c r="E140" s="10" t="s">
        <v>7</v>
      </c>
      <c r="F140" s="107" t="s">
        <v>8</v>
      </c>
      <c r="G140" s="107"/>
      <c r="H140" s="107"/>
      <c r="I140" s="29" t="s">
        <v>42</v>
      </c>
      <c r="J140" s="10" t="s">
        <v>9</v>
      </c>
    </row>
    <row r="141" spans="1:12" s="49" customFormat="1" ht="14.25" customHeight="1" x14ac:dyDescent="0.2">
      <c r="C141" s="22"/>
      <c r="D141" s="22"/>
      <c r="E141" s="30">
        <v>1230</v>
      </c>
      <c r="F141" s="50" t="s">
        <v>110</v>
      </c>
      <c r="G141" s="31"/>
      <c r="H141" s="31"/>
      <c r="I141" s="31"/>
      <c r="J141" s="33">
        <f>SUM(I142:I145)</f>
        <v>5023021.46</v>
      </c>
    </row>
    <row r="142" spans="1:12" ht="14.25" customHeight="1" x14ac:dyDescent="0.2">
      <c r="C142" s="22"/>
      <c r="D142" s="22"/>
      <c r="E142" s="12">
        <v>1231</v>
      </c>
      <c r="F142" s="18" t="s">
        <v>111</v>
      </c>
      <c r="G142" s="36"/>
      <c r="H142" s="36"/>
      <c r="I142" s="35">
        <v>0</v>
      </c>
      <c r="J142" s="34"/>
      <c r="L142" s="51"/>
    </row>
    <row r="143" spans="1:12" ht="14.25" customHeight="1" x14ac:dyDescent="0.2">
      <c r="C143" s="22"/>
      <c r="D143" s="22"/>
      <c r="E143" s="12">
        <v>1233</v>
      </c>
      <c r="F143" s="18" t="s">
        <v>112</v>
      </c>
      <c r="G143" s="36"/>
      <c r="H143" s="36"/>
      <c r="I143" s="35">
        <v>0</v>
      </c>
      <c r="J143" s="34"/>
      <c r="L143" s="51"/>
    </row>
    <row r="144" spans="1:12" ht="14.25" customHeight="1" x14ac:dyDescent="0.2">
      <c r="C144" s="22"/>
      <c r="D144" s="22"/>
      <c r="E144" s="12">
        <v>1235</v>
      </c>
      <c r="F144" s="18" t="s">
        <v>113</v>
      </c>
      <c r="G144" s="36"/>
      <c r="H144" s="36"/>
      <c r="I144" s="35">
        <v>120617.72</v>
      </c>
      <c r="J144" s="34"/>
    </row>
    <row r="145" spans="3:10" ht="14.25" customHeight="1" x14ac:dyDescent="0.2">
      <c r="C145" s="22"/>
      <c r="D145" s="22"/>
      <c r="E145" s="12">
        <v>1236</v>
      </c>
      <c r="F145" s="18" t="s">
        <v>114</v>
      </c>
      <c r="G145" s="36"/>
      <c r="H145" s="36"/>
      <c r="I145" s="35">
        <v>4902403.74</v>
      </c>
      <c r="J145" s="34"/>
    </row>
    <row r="146" spans="3:10" s="49" customFormat="1" ht="14.25" customHeight="1" x14ac:dyDescent="0.2">
      <c r="C146" s="22"/>
      <c r="D146" s="22"/>
      <c r="E146" s="30">
        <v>1240</v>
      </c>
      <c r="F146" s="50" t="s">
        <v>115</v>
      </c>
      <c r="G146" s="31"/>
      <c r="H146" s="31"/>
      <c r="I146" s="31"/>
      <c r="J146" s="33">
        <f>SUM(I147:I153)</f>
        <v>22806221.359999999</v>
      </c>
    </row>
    <row r="147" spans="3:10" ht="14.25" customHeight="1" x14ac:dyDescent="0.2">
      <c r="C147" s="22"/>
      <c r="D147" s="22"/>
      <c r="E147" s="12">
        <v>1241</v>
      </c>
      <c r="F147" s="18" t="s">
        <v>116</v>
      </c>
      <c r="G147" s="36"/>
      <c r="H147" s="36"/>
      <c r="I147" s="35">
        <v>5267815.3499999996</v>
      </c>
      <c r="J147" s="34"/>
    </row>
    <row r="148" spans="3:10" ht="14.25" customHeight="1" x14ac:dyDescent="0.2">
      <c r="C148" s="22"/>
      <c r="D148" s="22"/>
      <c r="E148" s="12">
        <v>1242</v>
      </c>
      <c r="F148" s="18" t="s">
        <v>117</v>
      </c>
      <c r="G148" s="36"/>
      <c r="H148" s="36"/>
      <c r="I148" s="35">
        <v>1383912.56</v>
      </c>
      <c r="J148" s="34"/>
    </row>
    <row r="149" spans="3:10" ht="14.25" customHeight="1" x14ac:dyDescent="0.2">
      <c r="C149" s="22"/>
      <c r="D149" s="22"/>
      <c r="E149" s="12">
        <v>1243</v>
      </c>
      <c r="F149" s="18" t="s">
        <v>118</v>
      </c>
      <c r="G149" s="36"/>
      <c r="H149" s="36"/>
      <c r="I149" s="35">
        <v>1564361.81</v>
      </c>
      <c r="J149" s="34"/>
    </row>
    <row r="150" spans="3:10" ht="14.25" customHeight="1" x14ac:dyDescent="0.2">
      <c r="C150" s="22"/>
      <c r="D150" s="22"/>
      <c r="E150" s="12">
        <v>1244</v>
      </c>
      <c r="F150" s="18" t="s">
        <v>119</v>
      </c>
      <c r="G150" s="36"/>
      <c r="H150" s="36"/>
      <c r="I150" s="35">
        <v>7177417.1900000004</v>
      </c>
      <c r="J150" s="34"/>
    </row>
    <row r="151" spans="3:10" ht="14.25" customHeight="1" x14ac:dyDescent="0.2">
      <c r="C151" s="22"/>
      <c r="D151" s="22"/>
      <c r="E151" s="12">
        <v>1245</v>
      </c>
      <c r="F151" s="18" t="s">
        <v>120</v>
      </c>
      <c r="G151" s="36"/>
      <c r="H151" s="36"/>
      <c r="I151" s="35">
        <v>2112573.54</v>
      </c>
      <c r="J151" s="34"/>
    </row>
    <row r="152" spans="3:10" ht="14.25" customHeight="1" x14ac:dyDescent="0.2">
      <c r="C152" s="22"/>
      <c r="D152" s="22"/>
      <c r="E152" s="12">
        <v>1246</v>
      </c>
      <c r="F152" s="18" t="s">
        <v>121</v>
      </c>
      <c r="G152" s="36"/>
      <c r="H152" s="36"/>
      <c r="I152" s="35">
        <v>5300140.91</v>
      </c>
      <c r="J152" s="34"/>
    </row>
    <row r="153" spans="3:10" ht="14.25" customHeight="1" x14ac:dyDescent="0.2">
      <c r="C153" s="22"/>
      <c r="D153" s="22"/>
      <c r="E153" s="12">
        <v>1247</v>
      </c>
      <c r="F153" s="18" t="s">
        <v>122</v>
      </c>
      <c r="G153" s="36"/>
      <c r="H153" s="36"/>
      <c r="I153" s="35">
        <v>0</v>
      </c>
      <c r="J153" s="34"/>
    </row>
    <row r="154" spans="3:10" ht="14.25" customHeight="1" x14ac:dyDescent="0.2">
      <c r="C154" s="22"/>
      <c r="D154" s="22"/>
      <c r="E154" s="30">
        <v>1250</v>
      </c>
      <c r="F154" s="50" t="s">
        <v>123</v>
      </c>
      <c r="G154" s="36"/>
      <c r="H154" s="36"/>
      <c r="I154" s="36"/>
      <c r="J154" s="33">
        <f>SUM(I155)</f>
        <v>368893</v>
      </c>
    </row>
    <row r="155" spans="3:10" ht="14.25" customHeight="1" x14ac:dyDescent="0.2">
      <c r="C155" s="22"/>
      <c r="D155" s="22"/>
      <c r="E155" s="12">
        <v>1251</v>
      </c>
      <c r="F155" s="18" t="s">
        <v>34</v>
      </c>
      <c r="G155" s="36"/>
      <c r="H155" s="36"/>
      <c r="I155" s="35">
        <v>368893</v>
      </c>
      <c r="J155" s="34"/>
    </row>
    <row r="156" spans="3:10" ht="14.25" customHeight="1" x14ac:dyDescent="0.2">
      <c r="C156" s="22"/>
      <c r="D156" s="22"/>
      <c r="E156" s="12">
        <v>1254</v>
      </c>
      <c r="F156" s="18" t="s">
        <v>35</v>
      </c>
      <c r="G156" s="36"/>
      <c r="H156" s="36"/>
      <c r="I156" s="35">
        <v>0</v>
      </c>
      <c r="J156" s="34"/>
    </row>
    <row r="157" spans="3:10" ht="14.25" customHeight="1" thickBot="1" x14ac:dyDescent="0.25">
      <c r="C157" s="22"/>
      <c r="D157" s="22"/>
      <c r="F157" s="111" t="s">
        <v>15</v>
      </c>
      <c r="G157" s="111"/>
      <c r="H157" s="111"/>
      <c r="J157" s="39">
        <f>SUM(J141:J156)</f>
        <v>28198135.82</v>
      </c>
    </row>
    <row r="158" spans="3:10" ht="14.25" customHeight="1" thickTop="1" x14ac:dyDescent="0.2"/>
    <row r="159" spans="3:10" ht="14.25" customHeight="1" x14ac:dyDescent="0.2">
      <c r="C159" s="46"/>
      <c r="D159" s="28" t="s">
        <v>124</v>
      </c>
      <c r="E159" s="28"/>
      <c r="F159" s="28"/>
      <c r="G159" s="28"/>
      <c r="H159" s="28"/>
      <c r="I159" s="28"/>
      <c r="J159" s="28"/>
    </row>
    <row r="160" spans="3:10" ht="14.25" customHeight="1" x14ac:dyDescent="0.2">
      <c r="C160" s="46"/>
      <c r="D160" s="46"/>
      <c r="E160" s="10" t="s">
        <v>7</v>
      </c>
      <c r="F160" s="52" t="s">
        <v>8</v>
      </c>
      <c r="G160" s="52"/>
      <c r="H160" s="10" t="s">
        <v>125</v>
      </c>
      <c r="I160" s="10" t="s">
        <v>126</v>
      </c>
      <c r="J160" s="10" t="s">
        <v>105</v>
      </c>
    </row>
    <row r="161" spans="3:10" ht="14.25" customHeight="1" x14ac:dyDescent="0.2">
      <c r="C161" s="22"/>
      <c r="D161" s="22"/>
      <c r="E161" s="53">
        <v>5500</v>
      </c>
      <c r="F161" s="54" t="s">
        <v>127</v>
      </c>
      <c r="G161" s="55"/>
      <c r="H161" s="56">
        <f>SUM(H162:H167)</f>
        <v>0</v>
      </c>
      <c r="I161" s="56">
        <f>SUM(I162:I167)</f>
        <v>0</v>
      </c>
      <c r="J161" s="56">
        <f>+H161-I161</f>
        <v>0</v>
      </c>
    </row>
    <row r="162" spans="3:10" ht="14.25" customHeight="1" x14ac:dyDescent="0.2">
      <c r="C162" s="22"/>
      <c r="D162" s="22"/>
      <c r="E162" s="57">
        <v>5510</v>
      </c>
      <c r="F162" s="58" t="s">
        <v>128</v>
      </c>
      <c r="G162" s="55"/>
      <c r="H162" s="35">
        <v>0</v>
      </c>
      <c r="I162" s="59">
        <v>0</v>
      </c>
      <c r="J162" s="59">
        <f t="shared" ref="J162:J167" si="0">+H162-I162</f>
        <v>0</v>
      </c>
    </row>
    <row r="163" spans="3:10" ht="14.25" customHeight="1" x14ac:dyDescent="0.2">
      <c r="C163" s="22"/>
      <c r="D163" s="22"/>
      <c r="E163" s="57">
        <v>5520</v>
      </c>
      <c r="F163" s="58" t="s">
        <v>129</v>
      </c>
      <c r="G163" s="55"/>
      <c r="H163" s="59">
        <v>0</v>
      </c>
      <c r="I163" s="59">
        <v>0</v>
      </c>
      <c r="J163" s="59">
        <f t="shared" si="0"/>
        <v>0</v>
      </c>
    </row>
    <row r="164" spans="3:10" ht="14.25" customHeight="1" x14ac:dyDescent="0.2">
      <c r="C164" s="22"/>
      <c r="D164" s="22"/>
      <c r="E164" s="57">
        <v>5530</v>
      </c>
      <c r="F164" s="58" t="s">
        <v>130</v>
      </c>
      <c r="G164" s="55"/>
      <c r="H164" s="59">
        <v>0</v>
      </c>
      <c r="I164" s="59">
        <v>0</v>
      </c>
      <c r="J164" s="59">
        <f t="shared" si="0"/>
        <v>0</v>
      </c>
    </row>
    <row r="165" spans="3:10" ht="14.25" customHeight="1" x14ac:dyDescent="0.2">
      <c r="C165" s="22"/>
      <c r="D165" s="22"/>
      <c r="E165" s="57">
        <v>5540</v>
      </c>
      <c r="F165" s="58" t="s">
        <v>131</v>
      </c>
      <c r="G165" s="55"/>
      <c r="H165" s="59">
        <v>0</v>
      </c>
      <c r="I165" s="59">
        <v>0</v>
      </c>
      <c r="J165" s="59">
        <f t="shared" si="0"/>
        <v>0</v>
      </c>
    </row>
    <row r="166" spans="3:10" ht="14.25" customHeight="1" x14ac:dyDescent="0.2">
      <c r="C166" s="22"/>
      <c r="D166" s="22"/>
      <c r="E166" s="57">
        <v>5550</v>
      </c>
      <c r="F166" s="58" t="s">
        <v>132</v>
      </c>
      <c r="G166" s="55"/>
      <c r="H166" s="59">
        <v>0</v>
      </c>
      <c r="I166" s="59">
        <v>0</v>
      </c>
      <c r="J166" s="59">
        <f t="shared" si="0"/>
        <v>0</v>
      </c>
    </row>
    <row r="167" spans="3:10" ht="14.25" customHeight="1" x14ac:dyDescent="0.2">
      <c r="C167" s="22"/>
      <c r="D167" s="22"/>
      <c r="E167" s="57">
        <v>5590</v>
      </c>
      <c r="F167" s="58" t="s">
        <v>133</v>
      </c>
      <c r="G167" s="55"/>
      <c r="H167" s="35">
        <v>0</v>
      </c>
      <c r="I167" s="59">
        <v>0</v>
      </c>
      <c r="J167" s="59">
        <f t="shared" si="0"/>
        <v>0</v>
      </c>
    </row>
    <row r="168" spans="3:10" ht="14.25" customHeight="1" x14ac:dyDescent="0.2">
      <c r="C168" s="22"/>
      <c r="D168" s="22"/>
      <c r="E168" s="53">
        <v>5600</v>
      </c>
      <c r="F168" s="54" t="s">
        <v>134</v>
      </c>
      <c r="G168" s="55"/>
      <c r="H168" s="56">
        <v>0</v>
      </c>
      <c r="I168" s="56">
        <v>0</v>
      </c>
      <c r="J168" s="56">
        <v>0</v>
      </c>
    </row>
    <row r="169" spans="3:10" ht="14.25" customHeight="1" x14ac:dyDescent="0.2">
      <c r="C169" s="22"/>
      <c r="D169" s="22"/>
      <c r="E169" s="57">
        <v>5610</v>
      </c>
      <c r="F169" s="58" t="s">
        <v>135</v>
      </c>
      <c r="G169" s="55"/>
      <c r="H169" s="59">
        <v>0</v>
      </c>
      <c r="I169" s="59">
        <v>0</v>
      </c>
      <c r="J169" s="59">
        <v>0</v>
      </c>
    </row>
    <row r="170" spans="3:10" ht="14.25" customHeight="1" thickBot="1" x14ac:dyDescent="0.25">
      <c r="C170" s="22"/>
      <c r="D170" s="22"/>
      <c r="F170" s="60" t="s">
        <v>15</v>
      </c>
      <c r="G170" s="60"/>
      <c r="H170" s="39">
        <v>0</v>
      </c>
      <c r="I170" s="39">
        <v>0</v>
      </c>
      <c r="J170" s="39">
        <v>0</v>
      </c>
    </row>
    <row r="171" spans="3:10" ht="14.25" customHeight="1" thickTop="1" x14ac:dyDescent="0.2"/>
    <row r="172" spans="3:10" ht="14.25" customHeight="1" x14ac:dyDescent="0.2">
      <c r="C172" s="1"/>
      <c r="D172" s="28" t="s">
        <v>136</v>
      </c>
      <c r="E172" s="28"/>
      <c r="F172" s="28"/>
      <c r="G172" s="28"/>
      <c r="H172" s="28"/>
      <c r="I172" s="28"/>
      <c r="J172" s="28"/>
    </row>
    <row r="173" spans="3:10" ht="14.25" customHeight="1" x14ac:dyDescent="0.2">
      <c r="C173" s="19"/>
      <c r="D173" s="19"/>
      <c r="E173" s="112" t="s">
        <v>137</v>
      </c>
      <c r="F173" s="112"/>
      <c r="G173" s="112"/>
      <c r="H173" s="112"/>
      <c r="I173" s="61" t="s">
        <v>42</v>
      </c>
      <c r="J173" s="61" t="s">
        <v>9</v>
      </c>
    </row>
    <row r="174" spans="3:10" s="6" customFormat="1" ht="14.25" customHeight="1" x14ac:dyDescent="0.2">
      <c r="C174" s="62"/>
      <c r="D174" s="62"/>
      <c r="E174" s="62"/>
      <c r="F174" s="62"/>
      <c r="H174" s="62"/>
      <c r="I174" s="62"/>
      <c r="J174" s="62"/>
    </row>
    <row r="175" spans="3:10" s="6" customFormat="1" ht="14.25" customHeight="1" x14ac:dyDescent="0.2">
      <c r="C175" s="63"/>
      <c r="D175" s="63"/>
      <c r="E175" s="64" t="s">
        <v>138</v>
      </c>
      <c r="F175" s="65"/>
      <c r="G175" s="66"/>
      <c r="H175" s="67"/>
      <c r="I175" s="67"/>
      <c r="J175" s="56">
        <v>126979629.51000001</v>
      </c>
    </row>
    <row r="176" spans="3:10" s="6" customFormat="1" ht="14.25" customHeight="1" x14ac:dyDescent="0.2">
      <c r="C176" s="68"/>
      <c r="D176" s="68"/>
      <c r="E176" s="64" t="s">
        <v>139</v>
      </c>
      <c r="F176" s="69"/>
      <c r="G176" s="66"/>
      <c r="H176" s="66"/>
      <c r="I176" s="67">
        <f>SUM(I177:I182)</f>
        <v>0</v>
      </c>
      <c r="J176" s="70"/>
    </row>
    <row r="177" spans="3:13" s="6" customFormat="1" ht="14.25" customHeight="1" x14ac:dyDescent="0.2">
      <c r="E177" s="71">
        <v>2.1</v>
      </c>
      <c r="F177" s="66" t="s">
        <v>140</v>
      </c>
      <c r="G177" s="66"/>
      <c r="H177" s="66"/>
      <c r="I177" s="70">
        <v>0</v>
      </c>
      <c r="J177" s="70"/>
    </row>
    <row r="178" spans="3:13" s="6" customFormat="1" ht="14.25" customHeight="1" x14ac:dyDescent="0.2">
      <c r="E178" s="71">
        <v>2.2000000000000002</v>
      </c>
      <c r="F178" s="66" t="s">
        <v>141</v>
      </c>
      <c r="G178" s="66"/>
      <c r="H178" s="66"/>
      <c r="I178" s="70">
        <v>0</v>
      </c>
      <c r="J178" s="70"/>
    </row>
    <row r="179" spans="3:13" s="6" customFormat="1" ht="14.25" customHeight="1" x14ac:dyDescent="0.2">
      <c r="E179" s="71">
        <v>2.2999999999999998</v>
      </c>
      <c r="F179" s="66" t="s">
        <v>142</v>
      </c>
      <c r="G179" s="66"/>
      <c r="H179" s="66"/>
      <c r="I179" s="70">
        <v>0</v>
      </c>
      <c r="J179" s="70"/>
    </row>
    <row r="180" spans="3:13" s="6" customFormat="1" ht="14.25" customHeight="1" x14ac:dyDescent="0.2">
      <c r="E180" s="71">
        <v>2.4</v>
      </c>
      <c r="F180" s="66" t="s">
        <v>143</v>
      </c>
      <c r="G180" s="66"/>
      <c r="H180" s="66"/>
      <c r="I180" s="70">
        <v>0</v>
      </c>
      <c r="J180" s="70"/>
    </row>
    <row r="181" spans="3:13" s="6" customFormat="1" ht="14.25" customHeight="1" x14ac:dyDescent="0.2">
      <c r="E181" s="71">
        <v>2.5</v>
      </c>
      <c r="F181" s="69" t="s">
        <v>144</v>
      </c>
      <c r="G181" s="66"/>
      <c r="H181" s="66"/>
      <c r="I181" s="70">
        <v>0</v>
      </c>
      <c r="J181" s="70"/>
    </row>
    <row r="182" spans="3:13" s="6" customFormat="1" ht="14.25" customHeight="1" x14ac:dyDescent="0.2">
      <c r="E182" s="71">
        <v>2.6</v>
      </c>
      <c r="F182" s="69" t="s">
        <v>145</v>
      </c>
      <c r="G182" s="66"/>
      <c r="H182" s="66"/>
      <c r="I182" s="35">
        <v>0</v>
      </c>
      <c r="J182" s="70"/>
    </row>
    <row r="183" spans="3:13" s="6" customFormat="1" ht="14.25" customHeight="1" x14ac:dyDescent="0.2">
      <c r="C183" s="72"/>
      <c r="D183" s="72"/>
      <c r="E183" s="64" t="s">
        <v>146</v>
      </c>
      <c r="F183" s="73"/>
      <c r="G183" s="66"/>
      <c r="H183" s="70"/>
      <c r="I183" s="67">
        <f>SUM(I184:I186)</f>
        <v>39155035.450000003</v>
      </c>
      <c r="J183" s="70"/>
    </row>
    <row r="184" spans="3:13" s="6" customFormat="1" ht="14.25" customHeight="1" x14ac:dyDescent="0.2">
      <c r="E184" s="73">
        <v>3.1</v>
      </c>
      <c r="F184" s="69" t="s">
        <v>147</v>
      </c>
      <c r="G184" s="66"/>
      <c r="H184" s="66"/>
      <c r="I184" s="70">
        <v>0</v>
      </c>
      <c r="J184" s="70"/>
    </row>
    <row r="185" spans="3:13" s="6" customFormat="1" ht="14.25" customHeight="1" x14ac:dyDescent="0.2">
      <c r="E185" s="73">
        <v>3.2</v>
      </c>
      <c r="F185" s="69" t="s">
        <v>148</v>
      </c>
      <c r="G185" s="66"/>
      <c r="H185" s="66"/>
      <c r="I185" s="70">
        <v>0</v>
      </c>
      <c r="J185" s="70"/>
    </row>
    <row r="186" spans="3:13" s="6" customFormat="1" ht="14.25" customHeight="1" x14ac:dyDescent="0.2">
      <c r="E186" s="73">
        <v>3.3</v>
      </c>
      <c r="F186" s="69" t="s">
        <v>149</v>
      </c>
      <c r="G186" s="66"/>
      <c r="H186" s="66"/>
      <c r="I186" s="70">
        <v>39155035.450000003</v>
      </c>
      <c r="J186" s="70"/>
    </row>
    <row r="187" spans="3:13" s="6" customFormat="1" ht="14.25" customHeight="1" x14ac:dyDescent="0.2">
      <c r="C187" s="74"/>
      <c r="D187" s="74"/>
      <c r="E187" s="64" t="s">
        <v>150</v>
      </c>
      <c r="F187" s="65"/>
      <c r="G187" s="66"/>
      <c r="H187" s="67"/>
      <c r="I187" s="67"/>
      <c r="J187" s="67">
        <f>+J175+I176-I183</f>
        <v>87824594.060000002</v>
      </c>
      <c r="L187" s="75"/>
    </row>
    <row r="188" spans="3:13" s="6" customFormat="1" ht="14.25" customHeight="1" x14ac:dyDescent="0.2">
      <c r="C188" s="68"/>
      <c r="D188" s="68"/>
      <c r="E188" s="76"/>
      <c r="F188" s="76"/>
      <c r="G188" s="77"/>
      <c r="H188" s="77"/>
      <c r="I188" s="77"/>
      <c r="J188" s="78"/>
      <c r="L188" s="75"/>
      <c r="M188" s="79"/>
    </row>
    <row r="189" spans="3:13" s="6" customFormat="1" ht="14.25" customHeight="1" x14ac:dyDescent="0.2">
      <c r="D189" s="28" t="s">
        <v>151</v>
      </c>
      <c r="E189" s="28"/>
      <c r="F189" s="28"/>
      <c r="G189" s="28"/>
      <c r="H189" s="28"/>
      <c r="I189" s="28"/>
      <c r="J189" s="28"/>
    </row>
    <row r="190" spans="3:13" s="6" customFormat="1" ht="14.25" customHeight="1" x14ac:dyDescent="0.2">
      <c r="C190" s="62"/>
      <c r="D190" s="62"/>
      <c r="E190" s="107" t="s">
        <v>137</v>
      </c>
      <c r="F190" s="107"/>
      <c r="G190" s="107"/>
      <c r="H190" s="107"/>
      <c r="I190" s="61" t="s">
        <v>42</v>
      </c>
      <c r="J190" s="61" t="s">
        <v>9</v>
      </c>
    </row>
    <row r="191" spans="3:13" s="6" customFormat="1" ht="14.25" customHeight="1" x14ac:dyDescent="0.2">
      <c r="E191" s="64" t="s">
        <v>152</v>
      </c>
      <c r="F191" s="66"/>
      <c r="G191" s="66"/>
      <c r="H191" s="80"/>
      <c r="I191" s="81"/>
      <c r="J191" s="56">
        <v>9475280.9199999999</v>
      </c>
    </row>
    <row r="192" spans="3:13" s="6" customFormat="1" ht="14.25" customHeight="1" x14ac:dyDescent="0.2">
      <c r="C192" s="76"/>
      <c r="D192" s="76"/>
      <c r="E192" s="64" t="s">
        <v>153</v>
      </c>
      <c r="F192" s="66"/>
      <c r="G192" s="66"/>
      <c r="H192" s="80"/>
      <c r="I192" s="82">
        <f>SUM(I193:I213)</f>
        <v>5023021.46</v>
      </c>
      <c r="J192" s="83"/>
    </row>
    <row r="193" spans="3:12" s="6" customFormat="1" ht="14.25" customHeight="1" x14ac:dyDescent="0.2">
      <c r="C193" s="76"/>
      <c r="D193" s="76"/>
      <c r="E193" s="84">
        <v>2.1</v>
      </c>
      <c r="F193" s="85" t="s">
        <v>154</v>
      </c>
      <c r="G193" s="85"/>
      <c r="H193" s="85"/>
      <c r="I193" s="70">
        <v>0</v>
      </c>
      <c r="J193" s="86"/>
    </row>
    <row r="194" spans="3:12" s="6" customFormat="1" ht="14.25" customHeight="1" x14ac:dyDescent="0.2">
      <c r="C194" s="76"/>
      <c r="D194" s="76"/>
      <c r="E194" s="84">
        <v>2.2000000000000002</v>
      </c>
      <c r="F194" s="85" t="s">
        <v>81</v>
      </c>
      <c r="G194" s="85"/>
      <c r="H194" s="85"/>
      <c r="I194" s="70">
        <v>0</v>
      </c>
      <c r="J194" s="81"/>
    </row>
    <row r="195" spans="3:12" s="6" customFormat="1" ht="14.25" customHeight="1" x14ac:dyDescent="0.2">
      <c r="C195" s="76"/>
      <c r="D195" s="76"/>
      <c r="E195" s="84">
        <v>2.2999999999999998</v>
      </c>
      <c r="F195" s="85" t="s">
        <v>116</v>
      </c>
      <c r="G195" s="85"/>
      <c r="H195" s="85"/>
      <c r="I195" s="70">
        <v>0</v>
      </c>
      <c r="J195" s="81"/>
      <c r="L195" s="87"/>
    </row>
    <row r="196" spans="3:12" s="6" customFormat="1" ht="14.25" customHeight="1" x14ac:dyDescent="0.2">
      <c r="C196" s="76"/>
      <c r="D196" s="76"/>
      <c r="E196" s="84">
        <v>2.4</v>
      </c>
      <c r="F196" s="85" t="s">
        <v>117</v>
      </c>
      <c r="G196" s="85"/>
      <c r="H196" s="85"/>
      <c r="I196" s="70">
        <v>0</v>
      </c>
      <c r="J196" s="81"/>
      <c r="L196" s="87"/>
    </row>
    <row r="197" spans="3:12" s="6" customFormat="1" ht="14.25" customHeight="1" x14ac:dyDescent="0.2">
      <c r="C197" s="76"/>
      <c r="D197" s="76"/>
      <c r="E197" s="84">
        <v>2.5</v>
      </c>
      <c r="F197" s="85" t="s">
        <v>118</v>
      </c>
      <c r="G197" s="85"/>
      <c r="H197" s="85"/>
      <c r="I197" s="70">
        <v>0</v>
      </c>
      <c r="J197" s="81"/>
      <c r="L197" s="87"/>
    </row>
    <row r="198" spans="3:12" s="6" customFormat="1" ht="14.25" customHeight="1" x14ac:dyDescent="0.2">
      <c r="C198" s="76"/>
      <c r="D198" s="76"/>
      <c r="E198" s="84">
        <v>2.6</v>
      </c>
      <c r="F198" s="85" t="s">
        <v>119</v>
      </c>
      <c r="G198" s="85"/>
      <c r="H198" s="85"/>
      <c r="I198" s="70">
        <v>0</v>
      </c>
      <c r="J198" s="81"/>
      <c r="L198" s="87"/>
    </row>
    <row r="199" spans="3:12" s="6" customFormat="1" ht="14.25" customHeight="1" x14ac:dyDescent="0.2">
      <c r="C199" s="76"/>
      <c r="D199" s="76"/>
      <c r="E199" s="84">
        <v>2.7</v>
      </c>
      <c r="F199" s="85" t="s">
        <v>120</v>
      </c>
      <c r="G199" s="85"/>
      <c r="H199" s="85"/>
      <c r="I199" s="70">
        <v>0</v>
      </c>
      <c r="J199" s="81"/>
    </row>
    <row r="200" spans="3:12" s="6" customFormat="1" ht="14.25" customHeight="1" x14ac:dyDescent="0.2">
      <c r="C200" s="76"/>
      <c r="D200" s="76"/>
      <c r="E200" s="84">
        <v>2.8</v>
      </c>
      <c r="F200" s="85" t="s">
        <v>121</v>
      </c>
      <c r="G200" s="85"/>
      <c r="H200" s="85"/>
      <c r="I200" s="70">
        <v>0</v>
      </c>
      <c r="J200" s="81"/>
      <c r="L200" s="87"/>
    </row>
    <row r="201" spans="3:12" s="6" customFormat="1" ht="14.25" customHeight="1" x14ac:dyDescent="0.2">
      <c r="C201" s="76"/>
      <c r="D201" s="76"/>
      <c r="E201" s="84">
        <v>2.9</v>
      </c>
      <c r="F201" s="85" t="s">
        <v>155</v>
      </c>
      <c r="G201" s="85"/>
      <c r="H201" s="85"/>
      <c r="I201" s="70">
        <v>0</v>
      </c>
      <c r="J201" s="81"/>
      <c r="L201" s="87"/>
    </row>
    <row r="202" spans="3:12" s="6" customFormat="1" ht="14.25" customHeight="1" x14ac:dyDescent="0.2">
      <c r="C202" s="76"/>
      <c r="D202" s="76"/>
      <c r="E202" s="84" t="s">
        <v>156</v>
      </c>
      <c r="F202" s="85" t="s">
        <v>157</v>
      </c>
      <c r="G202" s="85"/>
      <c r="H202" s="85"/>
      <c r="I202" s="70">
        <v>0</v>
      </c>
      <c r="J202" s="81"/>
      <c r="L202" s="87"/>
    </row>
    <row r="203" spans="3:12" s="6" customFormat="1" ht="14.25" customHeight="1" x14ac:dyDescent="0.2">
      <c r="C203" s="76"/>
      <c r="D203" s="76"/>
      <c r="E203" s="84" t="s">
        <v>158</v>
      </c>
      <c r="F203" s="85" t="s">
        <v>123</v>
      </c>
      <c r="G203" s="85"/>
      <c r="H203" s="85"/>
      <c r="I203" s="70">
        <v>0</v>
      </c>
      <c r="J203" s="81"/>
    </row>
    <row r="204" spans="3:12" s="6" customFormat="1" ht="14.25" customHeight="1" x14ac:dyDescent="0.2">
      <c r="C204" s="76"/>
      <c r="D204" s="76"/>
      <c r="E204" s="84" t="s">
        <v>159</v>
      </c>
      <c r="F204" s="85" t="s">
        <v>160</v>
      </c>
      <c r="G204" s="85"/>
      <c r="H204" s="85"/>
      <c r="I204" s="70">
        <v>120617.72</v>
      </c>
      <c r="J204" s="81"/>
    </row>
    <row r="205" spans="3:12" s="6" customFormat="1" ht="14.25" customHeight="1" x14ac:dyDescent="0.2">
      <c r="C205" s="76"/>
      <c r="D205" s="76"/>
      <c r="E205" s="84" t="s">
        <v>161</v>
      </c>
      <c r="F205" s="85" t="s">
        <v>162</v>
      </c>
      <c r="G205" s="85"/>
      <c r="H205" s="85"/>
      <c r="I205" s="70">
        <v>4902403.74</v>
      </c>
      <c r="J205" s="81"/>
    </row>
    <row r="206" spans="3:12" s="6" customFormat="1" ht="14.25" customHeight="1" x14ac:dyDescent="0.2">
      <c r="C206" s="76"/>
      <c r="D206" s="76"/>
      <c r="E206" s="84" t="s">
        <v>163</v>
      </c>
      <c r="F206" s="85" t="s">
        <v>164</v>
      </c>
      <c r="G206" s="85"/>
      <c r="H206" s="85"/>
      <c r="I206" s="70">
        <v>0</v>
      </c>
      <c r="J206" s="81"/>
    </row>
    <row r="207" spans="3:12" s="6" customFormat="1" ht="14.25" customHeight="1" x14ac:dyDescent="0.2">
      <c r="C207" s="76"/>
      <c r="D207" s="76"/>
      <c r="E207" s="84" t="s">
        <v>165</v>
      </c>
      <c r="F207" s="85" t="s">
        <v>166</v>
      </c>
      <c r="G207" s="85"/>
      <c r="H207" s="85"/>
      <c r="I207" s="70">
        <v>0</v>
      </c>
      <c r="J207" s="81"/>
    </row>
    <row r="208" spans="3:12" s="6" customFormat="1" ht="14.25" customHeight="1" x14ac:dyDescent="0.2">
      <c r="C208" s="76"/>
      <c r="D208" s="76"/>
      <c r="E208" s="84" t="s">
        <v>167</v>
      </c>
      <c r="F208" s="85" t="s">
        <v>168</v>
      </c>
      <c r="G208" s="85"/>
      <c r="H208" s="85"/>
      <c r="I208" s="70">
        <v>0</v>
      </c>
      <c r="J208" s="81"/>
    </row>
    <row r="209" spans="3:13" s="6" customFormat="1" ht="14.25" customHeight="1" x14ac:dyDescent="0.2">
      <c r="C209" s="76"/>
      <c r="D209" s="76"/>
      <c r="E209" s="84" t="s">
        <v>169</v>
      </c>
      <c r="F209" s="85" t="s">
        <v>170</v>
      </c>
      <c r="G209" s="85"/>
      <c r="H209" s="85"/>
      <c r="I209" s="70">
        <v>0</v>
      </c>
      <c r="J209" s="81"/>
    </row>
    <row r="210" spans="3:13" s="6" customFormat="1" ht="14.25" customHeight="1" x14ac:dyDescent="0.2">
      <c r="C210" s="76"/>
      <c r="D210" s="76"/>
      <c r="E210" s="84" t="s">
        <v>171</v>
      </c>
      <c r="F210" s="85" t="s">
        <v>172</v>
      </c>
      <c r="G210" s="85"/>
      <c r="H210" s="85"/>
      <c r="I210" s="70">
        <v>0</v>
      </c>
      <c r="J210" s="81"/>
    </row>
    <row r="211" spans="3:13" s="6" customFormat="1" ht="14.25" customHeight="1" x14ac:dyDescent="0.2">
      <c r="C211" s="76"/>
      <c r="D211" s="76"/>
      <c r="E211" s="84" t="s">
        <v>173</v>
      </c>
      <c r="F211" s="85" t="s">
        <v>174</v>
      </c>
      <c r="G211" s="85"/>
      <c r="H211" s="85"/>
      <c r="I211" s="70">
        <v>0</v>
      </c>
      <c r="J211" s="81"/>
    </row>
    <row r="212" spans="3:13" s="6" customFormat="1" ht="14.25" customHeight="1" x14ac:dyDescent="0.2">
      <c r="C212" s="76"/>
      <c r="D212" s="76"/>
      <c r="E212" s="84" t="s">
        <v>175</v>
      </c>
      <c r="F212" s="85" t="s">
        <v>176</v>
      </c>
      <c r="G212" s="85"/>
      <c r="H212" s="85"/>
      <c r="I212" s="70">
        <v>0</v>
      </c>
      <c r="J212" s="81"/>
    </row>
    <row r="213" spans="3:13" s="6" customFormat="1" ht="14.25" customHeight="1" x14ac:dyDescent="0.2">
      <c r="C213" s="76"/>
      <c r="D213" s="76"/>
      <c r="E213" s="84" t="s">
        <v>177</v>
      </c>
      <c r="F213" s="85" t="s">
        <v>178</v>
      </c>
      <c r="G213" s="85"/>
      <c r="H213" s="85"/>
      <c r="I213" s="70">
        <v>0</v>
      </c>
      <c r="J213" s="81"/>
    </row>
    <row r="214" spans="3:13" s="6" customFormat="1" ht="14.25" customHeight="1" x14ac:dyDescent="0.2">
      <c r="E214" s="88" t="s">
        <v>179</v>
      </c>
      <c r="F214" s="66"/>
      <c r="G214" s="66"/>
      <c r="H214" s="70"/>
      <c r="I214" s="89">
        <f>SUM(I215:I221)</f>
        <v>0</v>
      </c>
      <c r="J214" s="81"/>
    </row>
    <row r="215" spans="3:13" s="6" customFormat="1" ht="14.25" customHeight="1" x14ac:dyDescent="0.2">
      <c r="E215" s="90">
        <v>3.1</v>
      </c>
      <c r="F215" s="85" t="s">
        <v>94</v>
      </c>
      <c r="G215" s="66"/>
      <c r="H215" s="66"/>
      <c r="I215" s="70">
        <v>0</v>
      </c>
      <c r="J215" s="81"/>
    </row>
    <row r="216" spans="3:13" s="6" customFormat="1" ht="14.25" customHeight="1" x14ac:dyDescent="0.2">
      <c r="E216" s="90">
        <v>3.2</v>
      </c>
      <c r="F216" s="85" t="s">
        <v>129</v>
      </c>
      <c r="G216" s="66"/>
      <c r="H216" s="66"/>
      <c r="I216" s="70">
        <v>0</v>
      </c>
      <c r="J216" s="81"/>
    </row>
    <row r="217" spans="3:13" s="6" customFormat="1" ht="14.25" customHeight="1" x14ac:dyDescent="0.2">
      <c r="E217" s="90">
        <v>3.3</v>
      </c>
      <c r="F217" s="85" t="s">
        <v>180</v>
      </c>
      <c r="G217" s="66"/>
      <c r="H217" s="66"/>
      <c r="I217" s="70">
        <v>0</v>
      </c>
      <c r="J217" s="81"/>
    </row>
    <row r="218" spans="3:13" s="6" customFormat="1" ht="14.25" customHeight="1" x14ac:dyDescent="0.2">
      <c r="E218" s="90">
        <v>3.4</v>
      </c>
      <c r="F218" s="85" t="s">
        <v>181</v>
      </c>
      <c r="G218" s="66"/>
      <c r="H218" s="66"/>
      <c r="I218" s="70">
        <v>0</v>
      </c>
      <c r="J218" s="81"/>
    </row>
    <row r="219" spans="3:13" s="6" customFormat="1" ht="14.25" customHeight="1" x14ac:dyDescent="0.2">
      <c r="E219" s="90">
        <v>3.5</v>
      </c>
      <c r="F219" s="85" t="s">
        <v>182</v>
      </c>
      <c r="G219" s="66"/>
      <c r="H219" s="66"/>
      <c r="I219" s="70">
        <v>0</v>
      </c>
      <c r="J219" s="81"/>
    </row>
    <row r="220" spans="3:13" s="6" customFormat="1" ht="14.25" customHeight="1" x14ac:dyDescent="0.2">
      <c r="E220" s="90">
        <v>3.6</v>
      </c>
      <c r="F220" s="85" t="s">
        <v>95</v>
      </c>
      <c r="G220" s="66"/>
      <c r="H220" s="66"/>
      <c r="I220" s="70">
        <v>0</v>
      </c>
      <c r="J220" s="81"/>
    </row>
    <row r="221" spans="3:13" s="6" customFormat="1" ht="14.25" customHeight="1" x14ac:dyDescent="0.2">
      <c r="E221" s="90">
        <v>3.7</v>
      </c>
      <c r="F221" s="85" t="s">
        <v>183</v>
      </c>
      <c r="G221" s="66"/>
      <c r="H221" s="66"/>
      <c r="I221" s="81">
        <v>0</v>
      </c>
      <c r="J221" s="83"/>
    </row>
    <row r="222" spans="3:13" s="6" customFormat="1" ht="14.25" customHeight="1" x14ac:dyDescent="0.2">
      <c r="E222" s="91" t="s">
        <v>184</v>
      </c>
      <c r="F222" s="66"/>
      <c r="G222" s="66"/>
      <c r="H222" s="80"/>
      <c r="I222" s="81"/>
      <c r="J222" s="82">
        <f>+J191-I192+I214</f>
        <v>4452259.46</v>
      </c>
      <c r="L222" s="75"/>
      <c r="M222" s="87"/>
    </row>
    <row r="223" spans="3:13" s="6" customFormat="1" ht="14.25" customHeight="1" x14ac:dyDescent="0.2">
      <c r="E223" s="101"/>
      <c r="F223" s="76"/>
      <c r="G223" s="76"/>
      <c r="H223" s="102"/>
      <c r="I223" s="103"/>
      <c r="J223" s="104"/>
      <c r="L223" s="75"/>
      <c r="M223" s="87"/>
    </row>
    <row r="224" spans="3:13" ht="14.25" customHeight="1" x14ac:dyDescent="0.2">
      <c r="G224" s="100"/>
      <c r="H224" s="100"/>
      <c r="I224" s="100"/>
      <c r="J224" s="100"/>
    </row>
    <row r="225" spans="1:13" ht="14.25" customHeight="1" x14ac:dyDescent="0.2">
      <c r="A225" s="106" t="s">
        <v>185</v>
      </c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</row>
    <row r="226" spans="1:13" ht="14.25" customHeight="1" x14ac:dyDescent="0.2">
      <c r="A226" s="106"/>
      <c r="B226" s="106"/>
    </row>
    <row r="227" spans="1:13" s="92" customFormat="1" ht="39.75" customHeight="1" x14ac:dyDescent="0.2">
      <c r="A227" s="110" t="s">
        <v>186</v>
      </c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</row>
    <row r="228" spans="1:13" ht="14.25" customHeight="1" x14ac:dyDescent="0.2">
      <c r="A228" s="106"/>
      <c r="B228" s="106"/>
    </row>
    <row r="229" spans="1:13" ht="14.25" customHeight="1" x14ac:dyDescent="0.2">
      <c r="A229" s="93" t="s">
        <v>187</v>
      </c>
      <c r="B229" s="93"/>
      <c r="C229" s="93"/>
      <c r="D229" s="93"/>
      <c r="E229" s="93"/>
      <c r="F229" s="93"/>
      <c r="G229" s="93"/>
      <c r="H229" s="93"/>
      <c r="I229" s="93"/>
      <c r="J229" s="93"/>
      <c r="K229" s="93"/>
    </row>
    <row r="230" spans="1:13" ht="14.25" customHeight="1" x14ac:dyDescent="0.2">
      <c r="A230" s="93" t="s">
        <v>188</v>
      </c>
      <c r="B230" s="93"/>
    </row>
    <row r="231" spans="1:13" ht="14.25" customHeight="1" x14ac:dyDescent="0.2">
      <c r="A231" s="106"/>
      <c r="B231" s="106"/>
    </row>
    <row r="232" spans="1:13" ht="14.25" customHeight="1" x14ac:dyDescent="0.2">
      <c r="A232" s="93" t="s">
        <v>189</v>
      </c>
      <c r="B232" s="93"/>
    </row>
    <row r="233" spans="1:13" ht="14.25" customHeight="1" x14ac:dyDescent="0.2">
      <c r="A233" s="106"/>
      <c r="B233" s="106" t="s">
        <v>190</v>
      </c>
    </row>
    <row r="234" spans="1:13" ht="14.25" customHeight="1" x14ac:dyDescent="0.2">
      <c r="A234" s="106"/>
      <c r="B234" s="106" t="s">
        <v>191</v>
      </c>
    </row>
    <row r="235" spans="1:13" s="21" customFormat="1" ht="14.25" customHeight="1" x14ac:dyDescent="0.2">
      <c r="A235" s="93"/>
      <c r="B235" s="93" t="s">
        <v>192</v>
      </c>
      <c r="C235" s="9"/>
      <c r="D235" s="9"/>
      <c r="E235" s="9"/>
      <c r="F235" s="9"/>
      <c r="J235" s="1"/>
      <c r="K235" s="1"/>
      <c r="L235" s="1"/>
      <c r="M235" s="1"/>
    </row>
    <row r="236" spans="1:13" s="21" customFormat="1" ht="14.25" customHeight="1" x14ac:dyDescent="0.2">
      <c r="A236" s="93"/>
      <c r="B236" s="93" t="s">
        <v>193</v>
      </c>
      <c r="C236" s="9"/>
      <c r="D236" s="9"/>
      <c r="E236" s="9"/>
      <c r="F236" s="9"/>
      <c r="J236" s="1"/>
      <c r="K236" s="1"/>
      <c r="L236" s="1"/>
      <c r="M236" s="1"/>
    </row>
    <row r="237" spans="1:13" s="21" customFormat="1" ht="14.25" customHeight="1" x14ac:dyDescent="0.2">
      <c r="A237" s="93"/>
      <c r="B237" s="93" t="s">
        <v>194</v>
      </c>
      <c r="C237" s="9"/>
      <c r="D237" s="9"/>
      <c r="E237" s="9"/>
      <c r="F237" s="9"/>
      <c r="J237" s="1"/>
      <c r="K237" s="1"/>
      <c r="L237" s="1"/>
      <c r="M237" s="1"/>
    </row>
    <row r="238" spans="1:13" s="21" customFormat="1" ht="14.25" customHeight="1" x14ac:dyDescent="0.2">
      <c r="A238" s="93"/>
      <c r="B238" s="93" t="s">
        <v>195</v>
      </c>
      <c r="C238" s="9"/>
      <c r="D238" s="9"/>
      <c r="E238" s="9"/>
      <c r="F238" s="9"/>
      <c r="J238" s="1"/>
      <c r="K238" s="1"/>
      <c r="L238" s="1"/>
      <c r="M238" s="1"/>
    </row>
    <row r="239" spans="1:13" s="21" customFormat="1" ht="14.25" customHeight="1" x14ac:dyDescent="0.2">
      <c r="A239" s="93" t="s">
        <v>196</v>
      </c>
      <c r="B239" s="93"/>
      <c r="C239" s="9"/>
      <c r="D239" s="9"/>
      <c r="E239" s="9"/>
      <c r="F239" s="9"/>
      <c r="J239" s="1"/>
      <c r="K239" s="1"/>
      <c r="L239" s="1"/>
      <c r="M239" s="1"/>
    </row>
    <row r="240" spans="1:13" s="21" customFormat="1" ht="14.25" customHeight="1" x14ac:dyDescent="0.2">
      <c r="A240" s="93"/>
      <c r="B240" s="93" t="s">
        <v>197</v>
      </c>
      <c r="C240" s="9"/>
      <c r="D240" s="9"/>
      <c r="E240" s="9"/>
      <c r="F240" s="9"/>
      <c r="J240" s="1"/>
      <c r="K240" s="1"/>
      <c r="L240" s="1"/>
      <c r="M240" s="1"/>
    </row>
    <row r="241" spans="1:13" s="21" customFormat="1" ht="14.25" customHeight="1" x14ac:dyDescent="0.2">
      <c r="A241" s="93"/>
      <c r="B241" s="93" t="s">
        <v>198</v>
      </c>
      <c r="C241" s="9"/>
      <c r="D241" s="9"/>
      <c r="E241" s="9"/>
      <c r="F241" s="9"/>
      <c r="J241" s="1"/>
      <c r="K241" s="1"/>
      <c r="L241" s="1"/>
      <c r="M241" s="1"/>
    </row>
    <row r="242" spans="1:13" s="21" customFormat="1" ht="14.25" customHeight="1" x14ac:dyDescent="0.2">
      <c r="A242" s="93" t="s">
        <v>199</v>
      </c>
      <c r="B242" s="93"/>
      <c r="C242" s="9"/>
      <c r="D242" s="9"/>
      <c r="E242" s="9"/>
      <c r="F242" s="9"/>
      <c r="J242" s="1"/>
      <c r="K242" s="1"/>
      <c r="L242" s="1"/>
      <c r="M242" s="1"/>
    </row>
    <row r="243" spans="1:13" s="21" customFormat="1" ht="14.25" customHeight="1" x14ac:dyDescent="0.2">
      <c r="A243" s="93" t="s">
        <v>200</v>
      </c>
      <c r="B243" s="93"/>
      <c r="C243" s="9"/>
      <c r="D243" s="9"/>
      <c r="E243" s="9"/>
      <c r="F243" s="9"/>
      <c r="J243" s="1"/>
      <c r="K243" s="1"/>
      <c r="L243" s="1"/>
      <c r="M243" s="1"/>
    </row>
    <row r="244" spans="1:13" s="21" customFormat="1" ht="14.25" customHeight="1" x14ac:dyDescent="0.2">
      <c r="A244" s="94" t="s">
        <v>201</v>
      </c>
      <c r="B244" s="94"/>
      <c r="C244" s="95"/>
      <c r="D244" s="95"/>
      <c r="E244" s="95"/>
      <c r="F244" s="95"/>
      <c r="G244" s="96"/>
      <c r="J244" s="1"/>
      <c r="K244" s="1"/>
      <c r="L244" s="1"/>
      <c r="M244" s="1"/>
    </row>
    <row r="245" spans="1:13" s="21" customFormat="1" ht="14.25" customHeight="1" x14ac:dyDescent="0.2">
      <c r="A245" s="93"/>
      <c r="B245" s="93"/>
      <c r="C245" s="9"/>
      <c r="D245" s="9"/>
      <c r="E245" s="9"/>
      <c r="F245" s="9"/>
      <c r="J245" s="1"/>
      <c r="K245" s="1"/>
      <c r="L245" s="1"/>
      <c r="M245" s="1"/>
    </row>
    <row r="246" spans="1:13" s="21" customFormat="1" ht="14.25" customHeight="1" x14ac:dyDescent="0.2">
      <c r="A246" s="93" t="s">
        <v>202</v>
      </c>
      <c r="B246" s="93"/>
      <c r="C246" s="9"/>
      <c r="D246" s="9"/>
      <c r="E246" s="9"/>
      <c r="F246" s="9"/>
      <c r="J246" s="1"/>
      <c r="K246" s="1"/>
      <c r="L246" s="1"/>
      <c r="M246" s="1"/>
    </row>
    <row r="247" spans="1:13" s="21" customFormat="1" ht="14.25" customHeight="1" x14ac:dyDescent="0.2">
      <c r="A247" s="94" t="s">
        <v>201</v>
      </c>
      <c r="B247" s="94"/>
      <c r="C247" s="95"/>
      <c r="D247" s="95"/>
      <c r="E247" s="95"/>
      <c r="F247" s="95"/>
      <c r="G247" s="96"/>
      <c r="J247" s="1"/>
      <c r="K247" s="1"/>
      <c r="L247" s="1"/>
      <c r="M247" s="1"/>
    </row>
    <row r="248" spans="1:13" s="21" customFormat="1" ht="14.25" customHeight="1" x14ac:dyDescent="0.2">
      <c r="A248" s="93"/>
      <c r="B248" s="93"/>
      <c r="C248" s="9"/>
      <c r="D248" s="9"/>
      <c r="E248" s="9"/>
      <c r="F248" s="9"/>
      <c r="J248" s="1"/>
      <c r="K248" s="1"/>
      <c r="L248" s="1"/>
      <c r="M248" s="1"/>
    </row>
    <row r="249" spans="1:13" s="21" customFormat="1" ht="14.25" customHeight="1" x14ac:dyDescent="0.2">
      <c r="A249" s="93" t="s">
        <v>203</v>
      </c>
      <c r="B249" s="93"/>
      <c r="C249" s="9"/>
      <c r="D249" s="9"/>
      <c r="E249" s="9"/>
      <c r="F249" s="9"/>
      <c r="J249" s="1"/>
      <c r="K249" s="1"/>
      <c r="L249" s="1"/>
      <c r="M249" s="1"/>
    </row>
    <row r="250" spans="1:13" s="21" customFormat="1" ht="14.25" customHeight="1" x14ac:dyDescent="0.2">
      <c r="A250" s="94" t="s">
        <v>201</v>
      </c>
      <c r="B250" s="94"/>
      <c r="C250" s="95"/>
      <c r="D250" s="95"/>
      <c r="E250" s="95"/>
      <c r="F250" s="95"/>
      <c r="G250" s="96"/>
      <c r="J250" s="1"/>
      <c r="K250" s="1"/>
      <c r="L250" s="1"/>
      <c r="M250" s="1"/>
    </row>
    <row r="251" spans="1:13" ht="14.25" customHeight="1" x14ac:dyDescent="0.2">
      <c r="A251" s="97"/>
      <c r="B251"/>
    </row>
    <row r="252" spans="1:13" ht="14.25" customHeight="1" x14ac:dyDescent="0.2">
      <c r="A252" s="2" t="s">
        <v>204</v>
      </c>
      <c r="B252" s="3"/>
      <c r="C252" s="3"/>
      <c r="D252" s="3"/>
      <c r="E252" s="3"/>
      <c r="F252" s="3"/>
      <c r="G252" s="3"/>
      <c r="H252" s="3"/>
      <c r="I252" s="3"/>
      <c r="J252" s="3"/>
    </row>
    <row r="253" spans="1:13" ht="14.25" customHeight="1" x14ac:dyDescent="0.2">
      <c r="C253" s="22"/>
      <c r="D253" s="28" t="s">
        <v>192</v>
      </c>
      <c r="E253" s="28"/>
      <c r="F253" s="28"/>
      <c r="G253" s="28"/>
      <c r="H253" s="28"/>
      <c r="I253" s="28"/>
      <c r="J253" s="28"/>
    </row>
    <row r="254" spans="1:13" ht="14.25" customHeight="1" x14ac:dyDescent="0.2">
      <c r="C254" s="22"/>
      <c r="D254" s="22"/>
      <c r="E254" s="10" t="s">
        <v>7</v>
      </c>
      <c r="F254" s="107" t="s">
        <v>8</v>
      </c>
      <c r="G254" s="107"/>
      <c r="H254" s="10" t="s">
        <v>125</v>
      </c>
      <c r="I254" s="10" t="s">
        <v>126</v>
      </c>
      <c r="J254" s="10" t="s">
        <v>105</v>
      </c>
    </row>
    <row r="255" spans="1:13" ht="14.25" customHeight="1" thickBot="1" x14ac:dyDescent="0.25">
      <c r="F255" s="48" t="s">
        <v>15</v>
      </c>
      <c r="G255" s="48"/>
      <c r="H255" s="39">
        <v>0</v>
      </c>
      <c r="I255" s="39">
        <v>-9.5367431640625E-7</v>
      </c>
      <c r="J255" s="39">
        <v>-9.5367431640625E-7</v>
      </c>
    </row>
    <row r="256" spans="1:13" ht="14.25" customHeight="1" thickTop="1" x14ac:dyDescent="0.2">
      <c r="F256" s="25"/>
      <c r="G256" s="26"/>
      <c r="H256" s="26"/>
      <c r="I256" s="26"/>
    </row>
    <row r="257" spans="1:10" ht="14.25" customHeight="1" x14ac:dyDescent="0.2">
      <c r="F257" s="25"/>
      <c r="G257" s="98" t="s">
        <v>205</v>
      </c>
      <c r="H257" s="26"/>
      <c r="I257" s="26"/>
    </row>
    <row r="258" spans="1:10" ht="14.25" customHeight="1" x14ac:dyDescent="0.2">
      <c r="A258" s="108"/>
      <c r="B258" s="108"/>
      <c r="C258" s="108"/>
      <c r="D258" s="108"/>
      <c r="E258" s="108"/>
      <c r="F258" s="108"/>
      <c r="G258" s="108"/>
      <c r="H258" s="108"/>
      <c r="I258" s="108"/>
      <c r="J258" s="108"/>
    </row>
    <row r="259" spans="1:10" ht="14.25" customHeight="1" x14ac:dyDescent="0.2">
      <c r="A259" s="99"/>
      <c r="B259"/>
    </row>
    <row r="260" spans="1:10" ht="14.25" customHeight="1" x14ac:dyDescent="0.2">
      <c r="A260"/>
      <c r="B260"/>
      <c r="G260" s="100" t="s">
        <v>206</v>
      </c>
      <c r="H260" s="109" t="s">
        <v>207</v>
      </c>
      <c r="I260" s="109"/>
      <c r="J260" s="109"/>
    </row>
    <row r="261" spans="1:10" ht="14.25" customHeight="1" x14ac:dyDescent="0.2">
      <c r="A261" s="93"/>
      <c r="B261"/>
      <c r="G261" s="100" t="s">
        <v>208</v>
      </c>
      <c r="H261" s="109" t="s">
        <v>209</v>
      </c>
      <c r="I261" s="109"/>
      <c r="J261" s="109"/>
    </row>
    <row r="262" spans="1:10" ht="14.25" customHeight="1" x14ac:dyDescent="0.2">
      <c r="G262" s="100" t="s">
        <v>210</v>
      </c>
      <c r="H262" s="105" t="s">
        <v>210</v>
      </c>
      <c r="I262" s="105"/>
      <c r="J262" s="105"/>
    </row>
  </sheetData>
  <mergeCells count="82">
    <mergeCell ref="A1:J1"/>
    <mergeCell ref="A2:J2"/>
    <mergeCell ref="A3:J3"/>
    <mergeCell ref="A4:J4"/>
    <mergeCell ref="B6:J6"/>
    <mergeCell ref="C7:J7"/>
    <mergeCell ref="F15:H15"/>
    <mergeCell ref="D16:J16"/>
    <mergeCell ref="F17:H17"/>
    <mergeCell ref="F18:H18"/>
    <mergeCell ref="F19:H19"/>
    <mergeCell ref="F20:H20"/>
    <mergeCell ref="F9:H9"/>
    <mergeCell ref="F10:H10"/>
    <mergeCell ref="F11:H11"/>
    <mergeCell ref="F12:H12"/>
    <mergeCell ref="F13:H13"/>
    <mergeCell ref="F14:H14"/>
    <mergeCell ref="F33:H33"/>
    <mergeCell ref="F21:H21"/>
    <mergeCell ref="F23:H23"/>
    <mergeCell ref="F24:H24"/>
    <mergeCell ref="F25:H25"/>
    <mergeCell ref="F26:H26"/>
    <mergeCell ref="F27:H27"/>
    <mergeCell ref="F28:H28"/>
    <mergeCell ref="D29:J29"/>
    <mergeCell ref="F30:H30"/>
    <mergeCell ref="F31:H31"/>
    <mergeCell ref="F32:H32"/>
    <mergeCell ref="C47:J47"/>
    <mergeCell ref="F34:H34"/>
    <mergeCell ref="D35:J35"/>
    <mergeCell ref="F36:H36"/>
    <mergeCell ref="F37:H37"/>
    <mergeCell ref="F38:H38"/>
    <mergeCell ref="F39:H39"/>
    <mergeCell ref="F40:H40"/>
    <mergeCell ref="F41:H41"/>
    <mergeCell ref="F42:H42"/>
    <mergeCell ref="F43:H43"/>
    <mergeCell ref="F45:H45"/>
    <mergeCell ref="F81:H81"/>
    <mergeCell ref="F49:G49"/>
    <mergeCell ref="F50:H50"/>
    <mergeCell ref="F51:H51"/>
    <mergeCell ref="F52:H52"/>
    <mergeCell ref="F53:H53"/>
    <mergeCell ref="F55:H55"/>
    <mergeCell ref="F56:H56"/>
    <mergeCell ref="F57:H57"/>
    <mergeCell ref="B59:J59"/>
    <mergeCell ref="C60:J60"/>
    <mergeCell ref="F62:H62"/>
    <mergeCell ref="F131:G131"/>
    <mergeCell ref="D83:J83"/>
    <mergeCell ref="F84:H84"/>
    <mergeCell ref="F85:H85"/>
    <mergeCell ref="F92:H92"/>
    <mergeCell ref="C94:J94"/>
    <mergeCell ref="F96:H96"/>
    <mergeCell ref="F116:H116"/>
    <mergeCell ref="B118:J118"/>
    <mergeCell ref="F120:H120"/>
    <mergeCell ref="F127:H127"/>
    <mergeCell ref="B129:J129"/>
    <mergeCell ref="F140:H140"/>
    <mergeCell ref="F157:H157"/>
    <mergeCell ref="E173:H173"/>
    <mergeCell ref="E190:H190"/>
    <mergeCell ref="A225:K225"/>
    <mergeCell ref="A226:B226"/>
    <mergeCell ref="A227:K227"/>
    <mergeCell ref="A228:B228"/>
    <mergeCell ref="A231:B231"/>
    <mergeCell ref="A233:B233"/>
    <mergeCell ref="H262:J262"/>
    <mergeCell ref="A234:B234"/>
    <mergeCell ref="F254:G254"/>
    <mergeCell ref="A258:J258"/>
    <mergeCell ref="H260:J260"/>
    <mergeCell ref="H261:J261"/>
  </mergeCells>
  <dataValidations count="1">
    <dataValidation allowBlank="1" showInputMessage="1" showErrorMessage="1" prompt="Diferencia entre el saldo final y el inicial presentados." sqref="J254 J160 J140 J131"/>
  </dataValidations>
  <printOptions horizontalCentered="1"/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 NDM</vt:lpstr>
      <vt:lpstr>'Notas NDM'!Títulos_a_imprimir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</dc:creator>
  <cp:lastModifiedBy>José Martín Gamez Aguilar</cp:lastModifiedBy>
  <cp:lastPrinted>2021-01-26T22:05:01Z</cp:lastPrinted>
  <dcterms:created xsi:type="dcterms:W3CDTF">2021-01-20T22:21:23Z</dcterms:created>
  <dcterms:modified xsi:type="dcterms:W3CDTF">2021-01-27T00:52:29Z</dcterms:modified>
</cp:coreProperties>
</file>