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xr:revisionPtr revIDLastSave="0" documentId="13_ncr:1_{49F9D268-D9C7-45BB-963F-1745791D5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J9" i="1" l="1"/>
  <c r="K9" i="1"/>
  <c r="I9" i="1"/>
  <c r="L9" i="1"/>
  <c r="H9" i="1"/>
  <c r="O9" i="1"/>
  <c r="N9" i="1"/>
  <c r="F9" i="1"/>
  <c r="D9" i="1"/>
  <c r="M9" i="1"/>
  <c r="E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<sst xmlns="http://schemas.openxmlformats.org/spreadsheetml/2006/main" count="92" uniqueCount="92">
  <si>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</si>
  <si>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</si>
  <si>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</si>
  <si>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</si>
  <si>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</si>
  <si>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</si>
  <si>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</si>
  <si>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</si>
  <si>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</si>
  <si>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</si>
  <si>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</si>
  <si>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</si>
  <si>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</si>
  <si>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</si>
  <si>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</si>
  <si>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</si>
  <si>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</si>
  <si>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</si>
  <si>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</si>
  <si>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</si>
  <si>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</si>
  <si>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</si>
  <si>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</si>
  <si>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</si>
  <si>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</si>
  <si>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</si>
  <si>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</si>
  <si>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</si>
  <si>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</si>
  <si>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</si>
  <si>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</si>
  <si>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</si>
  <si>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</si>
  <si>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</si>
  <si>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</si>
  <si>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</si>
  <si>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</si>
  <si>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</si>
  <si>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</si>
  <si>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</si>
  <si>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</si>
  <si>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</si>
  <si>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</si>
  <si>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</si>
  <si>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</si>
  <si>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</si>
  <si>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</si>
  <si>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</si>
  <si>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</si>
  <si>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</si>
  <si>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</si>
  <si>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</si>
  <si>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</si>
  <si>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</si>
  <si>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</si>
  <si>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</si>
  <si>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</si>
  <si>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</si>
  <si>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</si>
  <si>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</si>
  <si>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</si>
  <si>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</si>
  <si>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</si>
  <si>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</si>
  <si>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</si>
  <si>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</si>
  <si>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</si>
  <si>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</si>
  <si>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</si>
  <si>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</si>
  <si>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</si>
  <si>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</si>
  <si>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</si>
  <si>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</si>
  <si>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</si>
  <si>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</si>
  <si>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</si>
  <si>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</si>
  <si>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</si>
  <si>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</si>
  <si>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</si>
  <si>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</si>
  <si>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</si>
  <si>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</si>
  <si>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</si>
  <si>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</si>
  <si>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</si>
  <si>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</si>
  <si>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</si>
  <si>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</si>
  <si>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2024</t>
  </si>
  <si>
    <t>INSTITUTO DE FORMACIÓN EN SEGURIDAD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</si>
</sst>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activeCell="H5" sqref="H5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4" customFormat="1" x14ac:dyDescent="0.2">
      <c r="A2" s="28" t="s">
        <v>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s="14" customFormat="1" x14ac:dyDescent="0.2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29"/>
      <c r="B8" s="30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5" t="s">
        <v>12</v>
      </c>
      <c r="B9" s="26"/>
      <c r="C9" s="8">
        <f>+D9+E9+F9+G9+H9+I9+J9+K9+L9+M9+N9+O9</f>
        <v>-50340884.669999994</v>
      </c>
      <c r="D9" s="8">
        <f>+D10+D18+D28+D38+D48+D58+D62+D71+D75</f>
        <v>-3897676.21</v>
      </c>
      <c r="E9" s="8">
        <f t="shared" ref="E9:O9" si="0">+E10+E18+E28+E38+E48+E58+E62+E71+E75</f>
        <v>-3677848.4399999995</v>
      </c>
      <c r="F9" s="8">
        <f t="shared" si="0"/>
        <v>-3660532.46</v>
      </c>
      <c r="G9" s="8">
        <f t="shared" si="0"/>
        <v>-3635088.4399999995</v>
      </c>
      <c r="H9" s="8">
        <f t="shared" si="0"/>
        <v>-3660161.8100000005</v>
      </c>
      <c r="I9" s="8">
        <f t="shared" si="0"/>
        <v>-3660751.95</v>
      </c>
      <c r="J9" s="8">
        <f t="shared" si="0"/>
        <v>-3963346.26</v>
      </c>
      <c r="K9" s="8">
        <f t="shared" si="0"/>
        <v>-4167836.96</v>
      </c>
      <c r="L9" s="8">
        <f t="shared" si="0"/>
        <v>-3683660.4799999995</v>
      </c>
      <c r="M9" s="8">
        <f t="shared" si="0"/>
        <v>-4707515.76</v>
      </c>
      <c r="N9" s="8">
        <f t="shared" si="0"/>
        <v>-5225346.76</v>
      </c>
      <c r="O9" s="9">
        <f t="shared" si="0"/>
        <v>-6401119.1400000006</v>
      </c>
      <c r="P9" s="2"/>
    </row>
    <row r="10" spans="1:16" x14ac:dyDescent="0.2">
      <c r="A10" s="31" t="s">
        <v>14</v>
      </c>
      <c r="B10" s="32"/>
      <c r="C10" s="8">
        <f t="shared" ref="C10:C74" si="1">+D10+E10+F10+G10+H10+I10+J10+K10+L10+M10+N10+O10</f>
        <v>-19702783.93</v>
      </c>
      <c r="D10" s="11">
        <f>SUM(D11:D17)</f>
        <v>-1434321.3900000001</v>
      </c>
      <c r="E10" s="11">
        <f t="shared" ref="E10:O10" si="2">SUM(E11:E17)</f>
        <v>-1460454.6300000001</v>
      </c>
      <c r="F10" s="11">
        <f t="shared" si="2"/>
        <v>-1440479.6300000001</v>
      </c>
      <c r="G10" s="11">
        <f t="shared" si="2"/>
        <v>-1450479.6300000001</v>
      </c>
      <c r="H10" s="11">
        <f t="shared" si="2"/>
        <v>-1450250.99</v>
      </c>
      <c r="I10" s="11">
        <f t="shared" si="2"/>
        <v>-1474608.03</v>
      </c>
      <c r="J10" s="11">
        <f t="shared" si="2"/>
        <v>-1630240.4300000002</v>
      </c>
      <c r="K10" s="11">
        <f t="shared" si="2"/>
        <v>-1457599.1600000001</v>
      </c>
      <c r="L10" s="11">
        <f t="shared" si="2"/>
        <v>-1501291.67</v>
      </c>
      <c r="M10" s="11">
        <f t="shared" si="2"/>
        <v>-1503045.99</v>
      </c>
      <c r="N10" s="11">
        <f t="shared" si="2"/>
        <v>-1501089.99</v>
      </c>
      <c r="O10" s="12">
        <f t="shared" si="2"/>
        <v>-3398922.39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-4116420</v>
      </c>
      <c r="D11" s="1">
        <v>-343035</v>
      </c>
      <c r="E11" s="1">
        <v>-343035</v>
      </c>
      <c r="F11" s="1">
        <v>-343035</v>
      </c>
      <c r="G11" s="1">
        <v>-343035</v>
      </c>
      <c r="H11" s="1">
        <v>-343035</v>
      </c>
      <c r="I11" s="1">
        <v>-343035</v>
      </c>
      <c r="J11" s="1">
        <v>-343035</v>
      </c>
      <c r="K11" s="1">
        <v>-343035</v>
      </c>
      <c r="L11" s="1">
        <v>-343035</v>
      </c>
      <c r="M11" s="1">
        <v>-343035</v>
      </c>
      <c r="N11" s="1">
        <v>-343035</v>
      </c>
      <c r="O11" s="4">
        <v>-343035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-2656341.48</v>
      </c>
      <c r="D12" s="1">
        <v>-193274.29</v>
      </c>
      <c r="E12" s="1">
        <v>-193274.29</v>
      </c>
      <c r="F12" s="1">
        <v>-193274.29</v>
      </c>
      <c r="G12" s="1">
        <v>-193274.29</v>
      </c>
      <c r="H12" s="1">
        <v>-193274.29</v>
      </c>
      <c r="I12" s="1">
        <v>-220049.29</v>
      </c>
      <c r="J12" s="1">
        <v>-203774.29</v>
      </c>
      <c r="K12" s="1">
        <v>-205874.29</v>
      </c>
      <c r="L12" s="1">
        <v>-256274.29</v>
      </c>
      <c r="M12" s="1">
        <v>-256274.29</v>
      </c>
      <c r="N12" s="1">
        <v>-256274.29</v>
      </c>
      <c r="O12" s="4">
        <v>-291449.28999999998</v>
      </c>
      <c r="P12" s="2"/>
    </row>
    <row r="13" spans="1:16" x14ac:dyDescent="0.2">
      <c r="A13" s="23">
        <v>1300</v>
      </c>
      <c r="B13" s="3" t="s">
        <v>17</v>
      </c>
      <c r="C13" s="10">
        <f t="shared" si="1"/>
        <v>-5443416</v>
      </c>
      <c r="D13" s="1">
        <v>-283468</v>
      </c>
      <c r="E13" s="1">
        <v>-283496</v>
      </c>
      <c r="F13" s="1">
        <v>-283521</v>
      </c>
      <c r="G13" s="1">
        <v>-283521</v>
      </c>
      <c r="H13" s="1">
        <v>-283521</v>
      </c>
      <c r="I13" s="1">
        <v>-283521</v>
      </c>
      <c r="J13" s="1">
        <v>-469075</v>
      </c>
      <c r="K13" s="1">
        <v>-283521</v>
      </c>
      <c r="L13" s="1">
        <v>-283521</v>
      </c>
      <c r="M13" s="1">
        <v>-283546</v>
      </c>
      <c r="N13" s="1">
        <v>-283590</v>
      </c>
      <c r="O13" s="4">
        <v>-2139115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-1506320</v>
      </c>
      <c r="D14" s="1">
        <v>-121360</v>
      </c>
      <c r="E14" s="1">
        <v>-141360</v>
      </c>
      <c r="F14" s="1">
        <v>-121360</v>
      </c>
      <c r="G14" s="1">
        <v>-131360</v>
      </c>
      <c r="H14" s="1">
        <v>-121360</v>
      </c>
      <c r="I14" s="1">
        <v>-131360</v>
      </c>
      <c r="J14" s="1">
        <v>-121360</v>
      </c>
      <c r="K14" s="1">
        <v>-131360</v>
      </c>
      <c r="L14" s="1">
        <v>-121360</v>
      </c>
      <c r="M14" s="1">
        <v>-121360</v>
      </c>
      <c r="N14" s="1">
        <v>-121360</v>
      </c>
      <c r="O14" s="4">
        <v>-121360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-5962277.4500000011</v>
      </c>
      <c r="D15" s="1">
        <v>-493184.1</v>
      </c>
      <c r="E15" s="1">
        <v>-499289.34</v>
      </c>
      <c r="F15" s="1">
        <v>-499289.34</v>
      </c>
      <c r="G15" s="1">
        <v>-499289.34</v>
      </c>
      <c r="H15" s="1">
        <v>-498830.7</v>
      </c>
      <c r="I15" s="1">
        <v>-496642.74</v>
      </c>
      <c r="J15" s="1">
        <v>-492996.14</v>
      </c>
      <c r="K15" s="1">
        <v>-493808.87</v>
      </c>
      <c r="L15" s="1">
        <v>-497101.38</v>
      </c>
      <c r="M15" s="1">
        <v>-498830.7</v>
      </c>
      <c r="N15" s="1">
        <v>-496830.7</v>
      </c>
      <c r="O15" s="4">
        <v>-496184.1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2">
      <c r="A17" s="23">
        <v>1700</v>
      </c>
      <c r="B17" s="3" t="s">
        <v>21</v>
      </c>
      <c r="C17" s="10">
        <f t="shared" si="1"/>
        <v>-18009</v>
      </c>
      <c r="D17" s="1">
        <v>0</v>
      </c>
      <c r="E17" s="1">
        <v>0</v>
      </c>
      <c r="F17" s="1">
        <v>0</v>
      </c>
      <c r="G17" s="1">
        <v>0</v>
      </c>
      <c r="H17" s="1">
        <v>-10230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4">
        <v>-7779</v>
      </c>
      <c r="P17" s="2"/>
    </row>
    <row r="18" spans="1:16" x14ac:dyDescent="0.2">
      <c r="A18" s="31" t="s">
        <v>22</v>
      </c>
      <c r="B18" s="32"/>
      <c r="C18" s="8">
        <f t="shared" si="1"/>
        <v>-16162609.120000001</v>
      </c>
      <c r="D18" s="11">
        <f>SUM(D19:D27)</f>
        <v>-1078512.3900000001</v>
      </c>
      <c r="E18" s="11">
        <f t="shared" ref="E18:O18" si="3">SUM(E19:E27)</f>
        <v>-1220479.3399999999</v>
      </c>
      <c r="F18" s="11">
        <f t="shared" si="3"/>
        <v>-1174329.3399999999</v>
      </c>
      <c r="G18" s="11">
        <f t="shared" si="3"/>
        <v>-1138278.5</v>
      </c>
      <c r="H18" s="11">
        <f t="shared" si="3"/>
        <v>-1112978.5</v>
      </c>
      <c r="I18" s="11">
        <f t="shared" si="3"/>
        <v>-1069162.6200000001</v>
      </c>
      <c r="J18" s="11">
        <f t="shared" si="3"/>
        <v>-1082792.3399999999</v>
      </c>
      <c r="K18" s="11">
        <f t="shared" si="3"/>
        <v>-1102178.5</v>
      </c>
      <c r="L18" s="11">
        <f t="shared" si="3"/>
        <v>-1148578.5</v>
      </c>
      <c r="M18" s="11">
        <f t="shared" si="3"/>
        <v>-1966828.5</v>
      </c>
      <c r="N18" s="11">
        <f t="shared" si="3"/>
        <v>-3184620</v>
      </c>
      <c r="O18" s="12">
        <f t="shared" si="3"/>
        <v>-883870.59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-684234.12</v>
      </c>
      <c r="D19" s="1">
        <v>-62765</v>
      </c>
      <c r="E19" s="1">
        <v>-171265</v>
      </c>
      <c r="F19" s="1">
        <v>-68265</v>
      </c>
      <c r="G19" s="1">
        <v>-118265</v>
      </c>
      <c r="H19" s="1">
        <v>-47265</v>
      </c>
      <c r="I19" s="1">
        <v>-64349.120000000003</v>
      </c>
      <c r="J19" s="1">
        <v>-25765</v>
      </c>
      <c r="K19" s="1">
        <v>-48765</v>
      </c>
      <c r="L19" s="1">
        <v>-76265</v>
      </c>
      <c r="M19" s="1">
        <v>-1265</v>
      </c>
      <c r="N19" s="1">
        <v>0</v>
      </c>
      <c r="O19" s="4">
        <v>0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-12500</v>
      </c>
      <c r="D20" s="1">
        <v>0</v>
      </c>
      <c r="E20" s="1">
        <v>0</v>
      </c>
      <c r="F20" s="1">
        <v>-1500</v>
      </c>
      <c r="G20" s="1">
        <v>-500</v>
      </c>
      <c r="H20" s="1">
        <v>0</v>
      </c>
      <c r="I20" s="1">
        <v>0</v>
      </c>
      <c r="J20" s="1">
        <v>-1000</v>
      </c>
      <c r="K20" s="1">
        <v>-4250</v>
      </c>
      <c r="L20" s="1">
        <v>-500</v>
      </c>
      <c r="M20" s="1">
        <v>-4250</v>
      </c>
      <c r="N20" s="1">
        <v>0</v>
      </c>
      <c r="O20" s="4">
        <v>-500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3">
        <v>2400</v>
      </c>
      <c r="B22" s="3" t="s">
        <v>26</v>
      </c>
      <c r="C22" s="10">
        <f t="shared" si="1"/>
        <v>-360500</v>
      </c>
      <c r="D22" s="1">
        <v>-14249.16</v>
      </c>
      <c r="E22" s="1">
        <v>-5000</v>
      </c>
      <c r="F22" s="1">
        <v>-33250.839999999997</v>
      </c>
      <c r="G22" s="1">
        <v>-15000</v>
      </c>
      <c r="H22" s="1">
        <v>-46000</v>
      </c>
      <c r="I22" s="1">
        <v>0</v>
      </c>
      <c r="J22" s="1">
        <v>-18000</v>
      </c>
      <c r="K22" s="1">
        <v>-48000</v>
      </c>
      <c r="L22" s="1">
        <v>-35000</v>
      </c>
      <c r="M22" s="1">
        <v>-116000</v>
      </c>
      <c r="N22" s="1">
        <v>0</v>
      </c>
      <c r="O22" s="4">
        <v>-30000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-196000</v>
      </c>
      <c r="D23" s="1">
        <v>-12184.73</v>
      </c>
      <c r="E23" s="1">
        <v>-35400.839999999997</v>
      </c>
      <c r="F23" s="1">
        <v>-19500</v>
      </c>
      <c r="G23" s="1">
        <v>-37700</v>
      </c>
      <c r="H23" s="1">
        <v>-11900</v>
      </c>
      <c r="I23" s="1">
        <v>-5000</v>
      </c>
      <c r="J23" s="1">
        <v>-15713.84</v>
      </c>
      <c r="K23" s="1">
        <v>-18850</v>
      </c>
      <c r="L23" s="1">
        <v>-22500</v>
      </c>
      <c r="M23" s="1">
        <v>-8500</v>
      </c>
      <c r="N23" s="1">
        <v>-2500</v>
      </c>
      <c r="O23" s="4">
        <v>-6250.59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-1225440</v>
      </c>
      <c r="D24" s="1">
        <v>-102120</v>
      </c>
      <c r="E24" s="1">
        <v>-102120</v>
      </c>
      <c r="F24" s="1">
        <v>-102120</v>
      </c>
      <c r="G24" s="1">
        <v>-102120</v>
      </c>
      <c r="H24" s="1">
        <v>-102120</v>
      </c>
      <c r="I24" s="1">
        <v>-102120</v>
      </c>
      <c r="J24" s="1">
        <v>-102120</v>
      </c>
      <c r="K24" s="1">
        <v>-102120</v>
      </c>
      <c r="L24" s="1">
        <v>-102120</v>
      </c>
      <c r="M24" s="1">
        <v>-102120</v>
      </c>
      <c r="N24" s="1">
        <v>-102120</v>
      </c>
      <c r="O24" s="4">
        <v>-102120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-8294950</v>
      </c>
      <c r="D25" s="1">
        <v>-705295</v>
      </c>
      <c r="E25" s="1">
        <v>-761795</v>
      </c>
      <c r="F25" s="1">
        <v>-775295</v>
      </c>
      <c r="G25" s="1">
        <v>-717295</v>
      </c>
      <c r="H25" s="1">
        <v>-718795</v>
      </c>
      <c r="I25" s="1">
        <v>-755295</v>
      </c>
      <c r="J25" s="1">
        <v>-750295</v>
      </c>
      <c r="K25" s="1">
        <v>-710295</v>
      </c>
      <c r="L25" s="1">
        <v>-715295</v>
      </c>
      <c r="M25" s="1">
        <v>-1460295</v>
      </c>
      <c r="N25" s="1">
        <v>-80000</v>
      </c>
      <c r="O25" s="4">
        <v>-145000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-4975235</v>
      </c>
      <c r="D26" s="1">
        <v>-127523.5</v>
      </c>
      <c r="E26" s="1">
        <v>-127523.5</v>
      </c>
      <c r="F26" s="1">
        <v>-127523.5</v>
      </c>
      <c r="G26" s="1">
        <v>-127523.5</v>
      </c>
      <c r="H26" s="1">
        <v>-127523.5</v>
      </c>
      <c r="I26" s="1">
        <v>-127523.5</v>
      </c>
      <c r="J26" s="1">
        <v>-127523.5</v>
      </c>
      <c r="K26" s="1">
        <v>-127523.5</v>
      </c>
      <c r="L26" s="1">
        <v>-127523.5</v>
      </c>
      <c r="M26" s="1">
        <v>-227523.5</v>
      </c>
      <c r="N26" s="1">
        <v>-3000000</v>
      </c>
      <c r="O26" s="4">
        <v>-600000</v>
      </c>
      <c r="P26" s="2"/>
    </row>
    <row r="27" spans="1:16" x14ac:dyDescent="0.2">
      <c r="A27" s="23">
        <v>2900</v>
      </c>
      <c r="B27" s="3" t="s">
        <v>31</v>
      </c>
      <c r="C27" s="10">
        <f t="shared" si="1"/>
        <v>-413750</v>
      </c>
      <c r="D27" s="1">
        <v>-54375</v>
      </c>
      <c r="E27" s="1">
        <v>-17375</v>
      </c>
      <c r="F27" s="1">
        <v>-46875</v>
      </c>
      <c r="G27" s="1">
        <v>-19875</v>
      </c>
      <c r="H27" s="1">
        <v>-59375</v>
      </c>
      <c r="I27" s="1">
        <v>-14875</v>
      </c>
      <c r="J27" s="1">
        <v>-42375</v>
      </c>
      <c r="K27" s="1">
        <v>-42375</v>
      </c>
      <c r="L27" s="1">
        <v>-69375</v>
      </c>
      <c r="M27" s="1">
        <v>-46875</v>
      </c>
      <c r="N27" s="1">
        <v>0</v>
      </c>
      <c r="O27" s="4">
        <v>0</v>
      </c>
      <c r="P27" s="2"/>
    </row>
    <row r="28" spans="1:16" x14ac:dyDescent="0.2">
      <c r="A28" s="31" t="s">
        <v>32</v>
      </c>
      <c r="B28" s="32"/>
      <c r="C28" s="8">
        <f t="shared" si="1"/>
        <v>-6706614.25</v>
      </c>
      <c r="D28" s="11">
        <f>SUM(D29:D37)</f>
        <v>-671995.02</v>
      </c>
      <c r="E28" s="11">
        <f t="shared" ref="E28:O28" si="4">SUM(E29:E37)</f>
        <v>-284067.06</v>
      </c>
      <c r="F28" s="11">
        <f t="shared" si="4"/>
        <v>-327876.07999999996</v>
      </c>
      <c r="G28" s="11">
        <f t="shared" si="4"/>
        <v>-333482.89999999997</v>
      </c>
      <c r="H28" s="11">
        <f t="shared" si="4"/>
        <v>-384084.91</v>
      </c>
      <c r="I28" s="11">
        <f t="shared" si="4"/>
        <v>-364370.62</v>
      </c>
      <c r="J28" s="11">
        <f t="shared" si="4"/>
        <v>-497466.08</v>
      </c>
      <c r="K28" s="11">
        <f t="shared" si="4"/>
        <v>-920211.8899999999</v>
      </c>
      <c r="L28" s="11">
        <f t="shared" si="4"/>
        <v>-345942.9</v>
      </c>
      <c r="M28" s="11">
        <f t="shared" si="4"/>
        <v>-549793.86</v>
      </c>
      <c r="N28" s="11">
        <f t="shared" si="4"/>
        <v>-534316.77</v>
      </c>
      <c r="O28" s="12">
        <f t="shared" si="4"/>
        <v>-1493006.16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-40500</v>
      </c>
      <c r="D29" s="1">
        <v>-1000</v>
      </c>
      <c r="E29" s="1">
        <v>-6000</v>
      </c>
      <c r="F29" s="1">
        <v>-500</v>
      </c>
      <c r="G29" s="1">
        <v>-6000</v>
      </c>
      <c r="H29" s="1">
        <v>-1000</v>
      </c>
      <c r="I29" s="1">
        <v>-5500</v>
      </c>
      <c r="J29" s="1">
        <v>0</v>
      </c>
      <c r="K29" s="1">
        <v>-6500</v>
      </c>
      <c r="L29" s="1">
        <v>-500</v>
      </c>
      <c r="M29" s="1">
        <v>-6500</v>
      </c>
      <c r="N29" s="1">
        <v>-500</v>
      </c>
      <c r="O29" s="4">
        <v>-6500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-150000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-150000</v>
      </c>
      <c r="L30" s="1">
        <v>0</v>
      </c>
      <c r="M30" s="1">
        <v>0</v>
      </c>
      <c r="N30" s="1">
        <v>0</v>
      </c>
      <c r="O30" s="4">
        <v>0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-697425.54</v>
      </c>
      <c r="D31" s="1">
        <v>-22077.14</v>
      </c>
      <c r="E31" s="1">
        <v>-27077.13</v>
      </c>
      <c r="F31" s="1">
        <v>-12077.14</v>
      </c>
      <c r="G31" s="1">
        <v>-65627.13</v>
      </c>
      <c r="H31" s="1">
        <v>-22077.14</v>
      </c>
      <c r="I31" s="1">
        <v>-72077.119999999995</v>
      </c>
      <c r="J31" s="1">
        <v>-204052.14</v>
      </c>
      <c r="K31" s="1">
        <v>-137077.12</v>
      </c>
      <c r="L31" s="1">
        <v>-12077.14</v>
      </c>
      <c r="M31" s="1">
        <v>-27077.119999999999</v>
      </c>
      <c r="N31" s="1">
        <v>-84052.12</v>
      </c>
      <c r="O31" s="4">
        <v>-12077.1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-156600</v>
      </c>
      <c r="D32" s="1">
        <v>-12286.83</v>
      </c>
      <c r="E32" s="1">
        <v>-13033.32</v>
      </c>
      <c r="F32" s="1">
        <v>-13033.35</v>
      </c>
      <c r="G32" s="1">
        <v>-13044.17</v>
      </c>
      <c r="H32" s="1">
        <v>-13094.17</v>
      </c>
      <c r="I32" s="1">
        <v>-12733.7</v>
      </c>
      <c r="J32" s="1">
        <v>-13033.35</v>
      </c>
      <c r="K32" s="1">
        <v>-12970.16</v>
      </c>
      <c r="L32" s="1">
        <v>-13084.19</v>
      </c>
      <c r="M32" s="1">
        <v>-13064.94</v>
      </c>
      <c r="N32" s="1">
        <v>-13206.19</v>
      </c>
      <c r="O32" s="4">
        <v>-14015.63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-2584352.4599999995</v>
      </c>
      <c r="D33" s="1">
        <v>-371834.84</v>
      </c>
      <c r="E33" s="1">
        <v>-154398.37</v>
      </c>
      <c r="F33" s="1">
        <v>-179117.37</v>
      </c>
      <c r="G33" s="1">
        <v>-170063.37</v>
      </c>
      <c r="H33" s="1">
        <v>-226608.37</v>
      </c>
      <c r="I33" s="1">
        <v>-160008.29</v>
      </c>
      <c r="J33" s="1">
        <v>-174318.38</v>
      </c>
      <c r="K33" s="1">
        <v>-266688.36</v>
      </c>
      <c r="L33" s="1">
        <v>-171013.36</v>
      </c>
      <c r="M33" s="1">
        <v>-415762.56</v>
      </c>
      <c r="N33" s="1">
        <v>-213063.25</v>
      </c>
      <c r="O33" s="4">
        <v>-81475.94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-193725</v>
      </c>
      <c r="D34" s="1">
        <v>-3000</v>
      </c>
      <c r="E34" s="1">
        <v>-3500</v>
      </c>
      <c r="F34" s="1">
        <v>0</v>
      </c>
      <c r="G34" s="1">
        <v>0</v>
      </c>
      <c r="H34" s="1">
        <v>0</v>
      </c>
      <c r="I34" s="1">
        <v>0</v>
      </c>
      <c r="J34" s="1">
        <v>-3500</v>
      </c>
      <c r="K34" s="1">
        <v>-118725</v>
      </c>
      <c r="L34" s="1">
        <v>0</v>
      </c>
      <c r="M34" s="1">
        <v>0</v>
      </c>
      <c r="N34" s="1">
        <v>-65000</v>
      </c>
      <c r="O34" s="4">
        <v>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-271856</v>
      </c>
      <c r="D35" s="1">
        <v>-47650</v>
      </c>
      <c r="E35" s="1">
        <v>-3150</v>
      </c>
      <c r="F35" s="1">
        <v>-5800</v>
      </c>
      <c r="G35" s="1">
        <v>-5400</v>
      </c>
      <c r="H35" s="1">
        <v>-27650</v>
      </c>
      <c r="I35" s="1">
        <v>-48900</v>
      </c>
      <c r="J35" s="1">
        <v>-3750</v>
      </c>
      <c r="K35" s="1">
        <v>-64250</v>
      </c>
      <c r="L35" s="1">
        <v>-12650</v>
      </c>
      <c r="M35" s="1">
        <v>-9150</v>
      </c>
      <c r="N35" s="1">
        <v>-43406</v>
      </c>
      <c r="O35" s="4">
        <v>-100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-1969500</v>
      </c>
      <c r="D36" s="1">
        <v>-158250</v>
      </c>
      <c r="E36" s="1">
        <v>-31250</v>
      </c>
      <c r="F36" s="1">
        <v>-45250</v>
      </c>
      <c r="G36" s="1">
        <v>-36250</v>
      </c>
      <c r="H36" s="1">
        <v>-56250</v>
      </c>
      <c r="I36" s="1">
        <v>-27250</v>
      </c>
      <c r="J36" s="1">
        <v>-28475</v>
      </c>
      <c r="K36" s="1">
        <v>-126525</v>
      </c>
      <c r="L36" s="1">
        <v>-61750</v>
      </c>
      <c r="M36" s="1">
        <v>-39250</v>
      </c>
      <c r="N36" s="1">
        <v>-76100</v>
      </c>
      <c r="O36" s="4">
        <v>-1282900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-642655.25</v>
      </c>
      <c r="D37" s="1">
        <v>-55896.21</v>
      </c>
      <c r="E37" s="1">
        <v>-45658.239999999998</v>
      </c>
      <c r="F37" s="1">
        <v>-72098.22</v>
      </c>
      <c r="G37" s="1">
        <v>-37098.230000000003</v>
      </c>
      <c r="H37" s="1">
        <v>-37405.230000000003</v>
      </c>
      <c r="I37" s="1">
        <v>-37901.51</v>
      </c>
      <c r="J37" s="1">
        <v>-70337.210000000006</v>
      </c>
      <c r="K37" s="1">
        <v>-37476.25</v>
      </c>
      <c r="L37" s="1">
        <v>-74868.210000000006</v>
      </c>
      <c r="M37" s="1">
        <v>-38989.24</v>
      </c>
      <c r="N37" s="1">
        <v>-38989.21</v>
      </c>
      <c r="O37" s="4">
        <v>-95937.49</v>
      </c>
      <c r="P37" s="2"/>
    </row>
    <row r="38" spans="1:16" x14ac:dyDescent="0.2">
      <c r="A38" s="31" t="s">
        <v>42</v>
      </c>
      <c r="B38" s="32"/>
      <c r="C38" s="8">
        <f t="shared" si="1"/>
        <v>-63840</v>
      </c>
      <c r="D38" s="11">
        <f>SUM(D39:D47)</f>
        <v>-5320</v>
      </c>
      <c r="E38" s="11">
        <f t="shared" ref="E38:O38" si="5">SUM(E39:E47)</f>
        <v>-5320</v>
      </c>
      <c r="F38" s="11">
        <f t="shared" si="5"/>
        <v>-5320</v>
      </c>
      <c r="G38" s="11">
        <f t="shared" si="5"/>
        <v>-5320</v>
      </c>
      <c r="H38" s="11">
        <f t="shared" si="5"/>
        <v>-5320</v>
      </c>
      <c r="I38" s="11">
        <f t="shared" si="5"/>
        <v>-5320</v>
      </c>
      <c r="J38" s="11">
        <f t="shared" si="5"/>
        <v>-5320</v>
      </c>
      <c r="K38" s="11">
        <f t="shared" si="5"/>
        <v>-5320</v>
      </c>
      <c r="L38" s="11">
        <f t="shared" si="5"/>
        <v>-5320</v>
      </c>
      <c r="M38" s="11">
        <f t="shared" si="5"/>
        <v>-5320</v>
      </c>
      <c r="N38" s="11">
        <f t="shared" si="5"/>
        <v>-5320</v>
      </c>
      <c r="O38" s="12">
        <f t="shared" si="5"/>
        <v>-5320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3">
        <v>4400</v>
      </c>
      <c r="B42" s="3" t="s">
        <v>46</v>
      </c>
      <c r="C42" s="10">
        <f t="shared" si="1"/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2"/>
    </row>
    <row r="43" spans="1:16" x14ac:dyDescent="0.2">
      <c r="A43" s="23">
        <v>4500</v>
      </c>
      <c r="B43" s="3" t="s">
        <v>47</v>
      </c>
      <c r="C43" s="10">
        <f t="shared" si="1"/>
        <v>-63840</v>
      </c>
      <c r="D43" s="1">
        <v>-5320</v>
      </c>
      <c r="E43" s="1">
        <v>-5320</v>
      </c>
      <c r="F43" s="1">
        <v>-5320</v>
      </c>
      <c r="G43" s="1">
        <v>-5320</v>
      </c>
      <c r="H43" s="1">
        <v>-5320</v>
      </c>
      <c r="I43" s="1">
        <v>-5320</v>
      </c>
      <c r="J43" s="1">
        <v>-5320</v>
      </c>
      <c r="K43" s="1">
        <v>-5320</v>
      </c>
      <c r="L43" s="1">
        <v>-5320</v>
      </c>
      <c r="M43" s="1">
        <v>-5320</v>
      </c>
      <c r="N43" s="1">
        <v>-5320</v>
      </c>
      <c r="O43" s="4">
        <v>-5320</v>
      </c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31" t="s">
        <v>52</v>
      </c>
      <c r="B48" s="32"/>
      <c r="C48" s="8">
        <f t="shared" si="1"/>
        <v>-7705037.3700000001</v>
      </c>
      <c r="D48" s="11">
        <f>SUM(D49:D57)</f>
        <v>-707527.40999999992</v>
      </c>
      <c r="E48" s="11">
        <f t="shared" ref="E48:O48" si="6">SUM(E49:E57)</f>
        <v>-707527.40999999992</v>
      </c>
      <c r="F48" s="11">
        <f t="shared" si="6"/>
        <v>-712527.40999999992</v>
      </c>
      <c r="G48" s="11">
        <f t="shared" si="6"/>
        <v>-707527.40999999992</v>
      </c>
      <c r="H48" s="11">
        <f t="shared" si="6"/>
        <v>-707527.40999999992</v>
      </c>
      <c r="I48" s="11">
        <f t="shared" si="6"/>
        <v>-747290.67999999993</v>
      </c>
      <c r="J48" s="11">
        <f t="shared" si="6"/>
        <v>-747527.40999999992</v>
      </c>
      <c r="K48" s="11">
        <f t="shared" si="6"/>
        <v>-682527.40999999992</v>
      </c>
      <c r="L48" s="11">
        <f t="shared" si="6"/>
        <v>-682527.40999999992</v>
      </c>
      <c r="M48" s="11">
        <f t="shared" si="6"/>
        <v>-682527.40999999992</v>
      </c>
      <c r="N48" s="11">
        <f t="shared" si="6"/>
        <v>0</v>
      </c>
      <c r="O48" s="12">
        <f t="shared" si="6"/>
        <v>-620000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-3000202.7999999993</v>
      </c>
      <c r="D49" s="1">
        <v>-298058.61</v>
      </c>
      <c r="E49" s="1">
        <v>-298058.61</v>
      </c>
      <c r="F49" s="1">
        <v>-298058.61</v>
      </c>
      <c r="G49" s="1">
        <v>-298058.61</v>
      </c>
      <c r="H49" s="1">
        <v>-298058.61</v>
      </c>
      <c r="I49" s="1">
        <v>-317675.31</v>
      </c>
      <c r="J49" s="1">
        <v>-298058.61</v>
      </c>
      <c r="K49" s="1">
        <v>-298058.61</v>
      </c>
      <c r="L49" s="1">
        <v>-298058.61</v>
      </c>
      <c r="M49" s="1">
        <v>-298058.61</v>
      </c>
      <c r="N49" s="1">
        <v>0</v>
      </c>
      <c r="O49" s="4">
        <v>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-82246.570000000007</v>
      </c>
      <c r="D50" s="1">
        <v>-6210</v>
      </c>
      <c r="E50" s="1">
        <v>-6210</v>
      </c>
      <c r="F50" s="1">
        <v>-6210</v>
      </c>
      <c r="G50" s="1">
        <v>-6210</v>
      </c>
      <c r="H50" s="1">
        <v>-6210</v>
      </c>
      <c r="I50" s="1">
        <v>-26356.57</v>
      </c>
      <c r="J50" s="1">
        <v>-6210</v>
      </c>
      <c r="K50" s="1">
        <v>-6210</v>
      </c>
      <c r="L50" s="1">
        <v>-6210</v>
      </c>
      <c r="M50" s="1">
        <v>-6210</v>
      </c>
      <c r="N50" s="1">
        <v>0</v>
      </c>
      <c r="O50" s="4">
        <v>0</v>
      </c>
      <c r="P50" s="2"/>
    </row>
    <row r="51" spans="1:16" x14ac:dyDescent="0.2">
      <c r="A51" s="23">
        <v>5300</v>
      </c>
      <c r="B51" s="3" t="s">
        <v>55</v>
      </c>
      <c r="C51" s="10">
        <f t="shared" si="1"/>
        <v>-102588.00000000001</v>
      </c>
      <c r="D51" s="1">
        <v>-10258.799999999999</v>
      </c>
      <c r="E51" s="1">
        <v>-10258.799999999999</v>
      </c>
      <c r="F51" s="1">
        <v>-10258.799999999999</v>
      </c>
      <c r="G51" s="1">
        <v>-10258.799999999999</v>
      </c>
      <c r="H51" s="1">
        <v>-10258.799999999999</v>
      </c>
      <c r="I51" s="1">
        <v>-10258.799999999999</v>
      </c>
      <c r="J51" s="1">
        <v>-10258.799999999999</v>
      </c>
      <c r="K51" s="1">
        <v>-10258.799999999999</v>
      </c>
      <c r="L51" s="1">
        <v>-10258.799999999999</v>
      </c>
      <c r="M51" s="1">
        <v>-10258.799999999999</v>
      </c>
      <c r="N51" s="1">
        <v>0</v>
      </c>
      <c r="O51" s="4">
        <v>0</v>
      </c>
      <c r="P51" s="2"/>
    </row>
    <row r="52" spans="1:16" x14ac:dyDescent="0.2">
      <c r="A52" s="23">
        <v>5400</v>
      </c>
      <c r="B52" s="3" t="s">
        <v>56</v>
      </c>
      <c r="C52" s="10">
        <f t="shared" si="1"/>
        <v>-3680000</v>
      </c>
      <c r="D52" s="1">
        <v>-368000</v>
      </c>
      <c r="E52" s="1">
        <v>-368000</v>
      </c>
      <c r="F52" s="1">
        <v>-368000</v>
      </c>
      <c r="G52" s="1">
        <v>-368000</v>
      </c>
      <c r="H52" s="1">
        <v>-368000</v>
      </c>
      <c r="I52" s="1">
        <v>-368000</v>
      </c>
      <c r="J52" s="1">
        <v>-368000</v>
      </c>
      <c r="K52" s="1">
        <v>-368000</v>
      </c>
      <c r="L52" s="1">
        <v>-368000</v>
      </c>
      <c r="M52" s="1">
        <v>-368000</v>
      </c>
      <c r="N52" s="1">
        <v>0</v>
      </c>
      <c r="O52" s="4">
        <v>0</v>
      </c>
      <c r="P52" s="2"/>
    </row>
    <row r="53" spans="1:16" x14ac:dyDescent="0.2">
      <c r="A53" s="23">
        <v>5500</v>
      </c>
      <c r="B53" s="3" t="s">
        <v>57</v>
      </c>
      <c r="C53" s="10">
        <f t="shared" si="1"/>
        <v>-620000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4">
        <v>-620000</v>
      </c>
      <c r="P53" s="2"/>
    </row>
    <row r="54" spans="1:16" x14ac:dyDescent="0.2">
      <c r="A54" s="23">
        <v>5600</v>
      </c>
      <c r="B54" s="3" t="s">
        <v>58</v>
      </c>
      <c r="C54" s="10">
        <f t="shared" si="1"/>
        <v>-220000</v>
      </c>
      <c r="D54" s="1">
        <v>-25000</v>
      </c>
      <c r="E54" s="1">
        <v>-25000</v>
      </c>
      <c r="F54" s="1">
        <v>-30000</v>
      </c>
      <c r="G54" s="1">
        <v>-25000</v>
      </c>
      <c r="H54" s="1">
        <v>-25000</v>
      </c>
      <c r="I54" s="1">
        <v>-25000</v>
      </c>
      <c r="J54" s="1">
        <v>-65000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31" t="s">
        <v>62</v>
      </c>
      <c r="B58" s="32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31" t="s">
        <v>66</v>
      </c>
      <c r="B62" s="32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31" t="s">
        <v>74</v>
      </c>
      <c r="B71" s="32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31" t="s">
        <v>78</v>
      </c>
      <c r="B75" s="32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printOptions horizontalCentered="1"/>
  <pageMargins left="0.25" right="0.25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MAGDA KARINA CADENA HERNANDEZ</cp:lastModifiedBy>
  <cp:lastPrinted>2024-05-02T16:32:32Z</cp:lastPrinted>
  <dcterms:created xsi:type="dcterms:W3CDTF">2014-01-23T15:01:32Z</dcterms:created>
  <dcterms:modified xsi:type="dcterms:W3CDTF">2024-05-02T16:32:43Z</dcterms:modified>
</cp:coreProperties>
</file>