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2do trimestre 2024\Transparencia\"/>
    </mc:Choice>
  </mc:AlternateContent>
  <bookViews>
    <workbookView xWindow="0" yWindow="0" windowWidth="28800" windowHeight="9930"/>
  </bookViews>
  <sheets>
    <sheet name="COG" sheetId="1" r:id="rId1"/>
  </sheets>
  <definedNames>
    <definedName name="_xlnm._FilterDatabase" localSheetId="0" hidden="1">COG!$A$4:$A$77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D75" i="1"/>
  <c r="G75" i="1" s="1"/>
  <c r="D74" i="1"/>
  <c r="G74" i="1" s="1"/>
  <c r="G73" i="1"/>
  <c r="D73" i="1"/>
  <c r="G72" i="1"/>
  <c r="D72" i="1"/>
  <c r="D71" i="1"/>
  <c r="G71" i="1" s="1"/>
  <c r="D70" i="1"/>
  <c r="G70" i="1" s="1"/>
  <c r="F69" i="1"/>
  <c r="E69" i="1"/>
  <c r="C69" i="1"/>
  <c r="D69" i="1" s="1"/>
  <c r="G69" i="1" s="1"/>
  <c r="B69" i="1"/>
  <c r="G68" i="1"/>
  <c r="D68" i="1"/>
  <c r="D67" i="1"/>
  <c r="G67" i="1" s="1"/>
  <c r="D66" i="1"/>
  <c r="G66" i="1" s="1"/>
  <c r="F65" i="1"/>
  <c r="E65" i="1"/>
  <c r="C65" i="1"/>
  <c r="D65" i="1" s="1"/>
  <c r="G65" i="1" s="1"/>
  <c r="B65" i="1"/>
  <c r="G64" i="1"/>
  <c r="D64" i="1"/>
  <c r="D63" i="1"/>
  <c r="G63" i="1" s="1"/>
  <c r="D62" i="1"/>
  <c r="G62" i="1" s="1"/>
  <c r="D61" i="1"/>
  <c r="G61" i="1" s="1"/>
  <c r="D60" i="1"/>
  <c r="G60" i="1" s="1"/>
  <c r="G59" i="1"/>
  <c r="D59" i="1"/>
  <c r="G58" i="1"/>
  <c r="D58" i="1"/>
  <c r="F57" i="1"/>
  <c r="E57" i="1"/>
  <c r="D57" i="1"/>
  <c r="G57" i="1" s="1"/>
  <c r="C57" i="1"/>
  <c r="B57" i="1"/>
  <c r="D56" i="1"/>
  <c r="G56" i="1" s="1"/>
  <c r="G55" i="1"/>
  <c r="D55" i="1"/>
  <c r="G54" i="1"/>
  <c r="D54" i="1"/>
  <c r="F53" i="1"/>
  <c r="E53" i="1"/>
  <c r="D53" i="1"/>
  <c r="G53" i="1" s="1"/>
  <c r="C53" i="1"/>
  <c r="B53" i="1"/>
  <c r="D52" i="1"/>
  <c r="G52" i="1" s="1"/>
  <c r="G51" i="1"/>
  <c r="D51" i="1"/>
  <c r="G50" i="1"/>
  <c r="D50" i="1"/>
  <c r="D49" i="1"/>
  <c r="G49" i="1" s="1"/>
  <c r="G48" i="1"/>
  <c r="D48" i="1"/>
  <c r="D47" i="1"/>
  <c r="G47" i="1" s="1"/>
  <c r="D46" i="1"/>
  <c r="G46" i="1" s="1"/>
  <c r="G45" i="1"/>
  <c r="D45" i="1"/>
  <c r="G44" i="1"/>
  <c r="D44" i="1"/>
  <c r="F43" i="1"/>
  <c r="E43" i="1"/>
  <c r="D43" i="1"/>
  <c r="G43" i="1" s="1"/>
  <c r="C43" i="1"/>
  <c r="B43" i="1"/>
  <c r="D42" i="1"/>
  <c r="G42" i="1" s="1"/>
  <c r="G41" i="1"/>
  <c r="D41" i="1"/>
  <c r="G40" i="1"/>
  <c r="D40" i="1"/>
  <c r="D39" i="1"/>
  <c r="G39" i="1" s="1"/>
  <c r="D38" i="1"/>
  <c r="G38" i="1" s="1"/>
  <c r="D37" i="1"/>
  <c r="G37" i="1" s="1"/>
  <c r="D36" i="1"/>
  <c r="G36" i="1" s="1"/>
  <c r="G35" i="1"/>
  <c r="D35" i="1"/>
  <c r="G34" i="1"/>
  <c r="D34" i="1"/>
  <c r="F33" i="1"/>
  <c r="E33" i="1"/>
  <c r="D33" i="1"/>
  <c r="G33" i="1" s="1"/>
  <c r="C33" i="1"/>
  <c r="B33" i="1"/>
  <c r="D32" i="1"/>
  <c r="G32" i="1" s="1"/>
  <c r="G31" i="1"/>
  <c r="D31" i="1"/>
  <c r="G30" i="1"/>
  <c r="D30" i="1"/>
  <c r="D29" i="1"/>
  <c r="G29" i="1" s="1"/>
  <c r="D28" i="1"/>
  <c r="G28" i="1" s="1"/>
  <c r="D27" i="1"/>
  <c r="G27" i="1" s="1"/>
  <c r="D26" i="1"/>
  <c r="G26" i="1" s="1"/>
  <c r="D25" i="1"/>
  <c r="G25" i="1" s="1"/>
  <c r="G24" i="1"/>
  <c r="D24" i="1"/>
  <c r="F23" i="1"/>
  <c r="E23" i="1"/>
  <c r="D23" i="1"/>
  <c r="G23" i="1" s="1"/>
  <c r="C23" i="1"/>
  <c r="B23" i="1"/>
  <c r="D22" i="1"/>
  <c r="G22" i="1" s="1"/>
  <c r="D21" i="1"/>
  <c r="G21" i="1" s="1"/>
  <c r="G20" i="1"/>
  <c r="D20" i="1"/>
  <c r="D19" i="1"/>
  <c r="G19" i="1" s="1"/>
  <c r="D18" i="1"/>
  <c r="G18" i="1" s="1"/>
  <c r="D17" i="1"/>
  <c r="G17" i="1" s="1"/>
  <c r="D16" i="1"/>
  <c r="G16" i="1" s="1"/>
  <c r="D15" i="1"/>
  <c r="G15" i="1" s="1"/>
  <c r="G14" i="1"/>
  <c r="D14" i="1"/>
  <c r="F13" i="1"/>
  <c r="E13" i="1"/>
  <c r="D13" i="1"/>
  <c r="G13" i="1" s="1"/>
  <c r="C13" i="1"/>
  <c r="B13" i="1"/>
  <c r="D12" i="1"/>
  <c r="G12" i="1" s="1"/>
  <c r="D11" i="1"/>
  <c r="G11" i="1" s="1"/>
  <c r="G10" i="1"/>
  <c r="D10" i="1"/>
  <c r="D9" i="1"/>
  <c r="G9" i="1" s="1"/>
  <c r="D8" i="1"/>
  <c r="G8" i="1" s="1"/>
  <c r="D7" i="1"/>
  <c r="G7" i="1" s="1"/>
  <c r="D6" i="1"/>
  <c r="G6" i="1" s="1"/>
  <c r="F5" i="1"/>
  <c r="F77" i="1" s="1"/>
  <c r="E5" i="1"/>
  <c r="E77" i="1" s="1"/>
  <c r="C5" i="1"/>
  <c r="C77" i="1" s="1"/>
  <c r="B5" i="1"/>
  <c r="D5" i="1" s="1"/>
  <c r="D77" i="1" l="1"/>
  <c r="G5" i="1"/>
  <c r="G77" i="1" s="1"/>
  <c r="B77" i="1"/>
</calcChain>
</file>

<file path=xl/sharedStrings.xml><?xml version="1.0" encoding="utf-8"?>
<sst xmlns="http://schemas.openxmlformats.org/spreadsheetml/2006/main" count="85" uniqueCount="85">
  <si>
    <t>INSTITUTO DE FORMACIÓN EN SEGURIDAD PÚBLICA DEL ESTADO
Estado Analítico del Ejercicio del Presupuesto de Egresos
Clasificación por Objeto del Gasto (Capítulo y Concepto)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</si>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</sst>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2"/>
    </xf>
    <xf numFmtId="4" fontId="3" fillId="0" borderId="11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0" fontId="3" fillId="0" borderId="12" xfId="0" applyFont="1" applyBorder="1" applyAlignment="1">
      <alignment horizontal="left" indent="2"/>
    </xf>
    <xf numFmtId="4" fontId="3" fillId="0" borderId="8" xfId="0" applyNumberFormat="1" applyFont="1" applyBorder="1" applyProtection="1">
      <protection locked="0"/>
    </xf>
    <xf numFmtId="0" fontId="2" fillId="0" borderId="12" xfId="0" applyFont="1" applyBorder="1" applyAlignment="1" applyProtection="1">
      <alignment horizontal="left" indent="2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showGridLines="0" tabSelected="1" workbookViewId="0">
      <selection activeCell="H8" sqref="H8"/>
    </sheetView>
  </sheetViews>
  <sheetFormatPr baseColWidth="10" defaultColWidth="12" defaultRowHeight="11.25" x14ac:dyDescent="0.2"/>
  <cols>
    <col min="1" max="1" width="62.83203125" style="4" customWidth="1"/>
    <col min="2" max="2" width="18.33203125" style="4" customWidth="1"/>
    <col min="3" max="3" width="19.83203125" style="4" customWidth="1"/>
    <col min="4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 t="s">
        <v>11</v>
      </c>
      <c r="B5" s="16">
        <f>SUM(B6:B12)</f>
        <v>19702783.93</v>
      </c>
      <c r="C5" s="16">
        <f>SUM(C6:C12)</f>
        <v>7575752.3099999996</v>
      </c>
      <c r="D5" s="16">
        <f>B5+C5</f>
        <v>27278536.239999998</v>
      </c>
      <c r="E5" s="16">
        <f>SUM(E6:E12)</f>
        <v>10601413.220000001</v>
      </c>
      <c r="F5" s="16">
        <f>SUM(F6:F12)</f>
        <v>10601413.220000001</v>
      </c>
      <c r="G5" s="16">
        <f>D5-E5</f>
        <v>16677123.019999998</v>
      </c>
    </row>
    <row r="6" spans="1:7" x14ac:dyDescent="0.2">
      <c r="A6" s="17" t="s">
        <v>12</v>
      </c>
      <c r="B6" s="18">
        <v>4116420</v>
      </c>
      <c r="C6" s="18">
        <v>49966.81</v>
      </c>
      <c r="D6" s="18">
        <f t="shared" ref="D6:D69" si="0">B6+C6</f>
        <v>4166386.81</v>
      </c>
      <c r="E6" s="18">
        <v>2060391.92</v>
      </c>
      <c r="F6" s="18">
        <v>2060391.92</v>
      </c>
      <c r="G6" s="18">
        <f t="shared" ref="G6:G69" si="1">D6-E6</f>
        <v>2105994.89</v>
      </c>
    </row>
    <row r="7" spans="1:7" x14ac:dyDescent="0.2">
      <c r="A7" s="17" t="s">
        <v>13</v>
      </c>
      <c r="B7" s="18">
        <v>2656341.48</v>
      </c>
      <c r="C7" s="18">
        <v>6994848.8399999999</v>
      </c>
      <c r="D7" s="18">
        <f t="shared" si="0"/>
        <v>9651190.3200000003</v>
      </c>
      <c r="E7" s="18">
        <v>2906986.91</v>
      </c>
      <c r="F7" s="18">
        <v>2906986.91</v>
      </c>
      <c r="G7" s="18">
        <f t="shared" si="1"/>
        <v>6744203.4100000001</v>
      </c>
    </row>
    <row r="8" spans="1:7" x14ac:dyDescent="0.2">
      <c r="A8" s="17" t="s">
        <v>14</v>
      </c>
      <c r="B8" s="18">
        <v>5443416</v>
      </c>
      <c r="C8" s="18">
        <v>46862.91</v>
      </c>
      <c r="D8" s="18">
        <f t="shared" si="0"/>
        <v>5490278.9100000001</v>
      </c>
      <c r="E8" s="18">
        <v>1683295.33</v>
      </c>
      <c r="F8" s="18">
        <v>1683295.33</v>
      </c>
      <c r="G8" s="18">
        <f t="shared" si="1"/>
        <v>3806983.58</v>
      </c>
    </row>
    <row r="9" spans="1:7" x14ac:dyDescent="0.2">
      <c r="A9" s="17" t="s">
        <v>15</v>
      </c>
      <c r="B9" s="18">
        <v>1506320</v>
      </c>
      <c r="C9" s="18">
        <v>100170.93</v>
      </c>
      <c r="D9" s="18">
        <f t="shared" si="0"/>
        <v>1606490.93</v>
      </c>
      <c r="E9" s="18">
        <v>775899.68</v>
      </c>
      <c r="F9" s="18">
        <v>775899.68</v>
      </c>
      <c r="G9" s="18">
        <f t="shared" si="1"/>
        <v>830591.24999999988</v>
      </c>
    </row>
    <row r="10" spans="1:7" x14ac:dyDescent="0.2">
      <c r="A10" s="17" t="s">
        <v>16</v>
      </c>
      <c r="B10" s="18">
        <v>5962277.4500000002</v>
      </c>
      <c r="C10" s="18">
        <v>383547.82</v>
      </c>
      <c r="D10" s="18">
        <f t="shared" si="0"/>
        <v>6345825.2700000005</v>
      </c>
      <c r="E10" s="18">
        <v>3165505.06</v>
      </c>
      <c r="F10" s="18">
        <v>3165505.06</v>
      </c>
      <c r="G10" s="18">
        <f t="shared" si="1"/>
        <v>3180320.2100000004</v>
      </c>
    </row>
    <row r="11" spans="1:7" x14ac:dyDescent="0.2">
      <c r="A11" s="17" t="s">
        <v>17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</row>
    <row r="12" spans="1:7" x14ac:dyDescent="0.2">
      <c r="A12" s="17" t="s">
        <v>18</v>
      </c>
      <c r="B12" s="18">
        <v>18009</v>
      </c>
      <c r="C12" s="18">
        <v>355</v>
      </c>
      <c r="D12" s="18">
        <f t="shared" si="0"/>
        <v>18364</v>
      </c>
      <c r="E12" s="18">
        <v>9334.32</v>
      </c>
      <c r="F12" s="18">
        <v>9334.32</v>
      </c>
      <c r="G12" s="18">
        <f t="shared" si="1"/>
        <v>9029.68</v>
      </c>
    </row>
    <row r="13" spans="1:7" x14ac:dyDescent="0.2">
      <c r="A13" s="15" t="s">
        <v>19</v>
      </c>
      <c r="B13" s="19">
        <f>SUM(B14:B22)</f>
        <v>16162609.120000001</v>
      </c>
      <c r="C13" s="19">
        <f>SUM(C14:C22)</f>
        <v>11726469.449999999</v>
      </c>
      <c r="D13" s="19">
        <f t="shared" si="0"/>
        <v>27889078.57</v>
      </c>
      <c r="E13" s="19">
        <f>SUM(E14:E22)</f>
        <v>3179107.59</v>
      </c>
      <c r="F13" s="19">
        <f>SUM(F14:F22)</f>
        <v>3179107.59</v>
      </c>
      <c r="G13" s="19">
        <f t="shared" si="1"/>
        <v>24709970.98</v>
      </c>
    </row>
    <row r="14" spans="1:7" x14ac:dyDescent="0.2">
      <c r="A14" s="17" t="s">
        <v>20</v>
      </c>
      <c r="B14" s="18">
        <v>684234.12</v>
      </c>
      <c r="C14" s="18">
        <v>170722</v>
      </c>
      <c r="D14" s="18">
        <f t="shared" si="0"/>
        <v>854956.12</v>
      </c>
      <c r="E14" s="18">
        <v>271517.88</v>
      </c>
      <c r="F14" s="18">
        <v>271517.88</v>
      </c>
      <c r="G14" s="18">
        <f t="shared" si="1"/>
        <v>583438.24</v>
      </c>
    </row>
    <row r="15" spans="1:7" x14ac:dyDescent="0.2">
      <c r="A15" s="17" t="s">
        <v>21</v>
      </c>
      <c r="B15" s="18">
        <v>12500</v>
      </c>
      <c r="C15" s="18">
        <v>0</v>
      </c>
      <c r="D15" s="18">
        <f t="shared" si="0"/>
        <v>12500</v>
      </c>
      <c r="E15" s="18">
        <v>440</v>
      </c>
      <c r="F15" s="18">
        <v>440</v>
      </c>
      <c r="G15" s="18">
        <f t="shared" si="1"/>
        <v>12060</v>
      </c>
    </row>
    <row r="16" spans="1:7" x14ac:dyDescent="0.2">
      <c r="A16" s="17" t="s">
        <v>22</v>
      </c>
      <c r="B16" s="18">
        <v>0</v>
      </c>
      <c r="C16" s="18">
        <v>0</v>
      </c>
      <c r="D16" s="18">
        <f t="shared" si="0"/>
        <v>0</v>
      </c>
      <c r="E16" s="18">
        <v>0</v>
      </c>
      <c r="F16" s="18">
        <v>0</v>
      </c>
      <c r="G16" s="18">
        <f t="shared" si="1"/>
        <v>0</v>
      </c>
    </row>
    <row r="17" spans="1:7" x14ac:dyDescent="0.2">
      <c r="A17" s="17" t="s">
        <v>23</v>
      </c>
      <c r="B17" s="18">
        <v>360500</v>
      </c>
      <c r="C17" s="18">
        <v>156000</v>
      </c>
      <c r="D17" s="18">
        <f t="shared" si="0"/>
        <v>516500</v>
      </c>
      <c r="E17" s="18">
        <v>36577.120000000003</v>
      </c>
      <c r="F17" s="18">
        <v>36577.120000000003</v>
      </c>
      <c r="G17" s="18">
        <f t="shared" si="1"/>
        <v>479922.88</v>
      </c>
    </row>
    <row r="18" spans="1:7" x14ac:dyDescent="0.2">
      <c r="A18" s="17" t="s">
        <v>24</v>
      </c>
      <c r="B18" s="18">
        <v>196000</v>
      </c>
      <c r="C18" s="18">
        <v>107000</v>
      </c>
      <c r="D18" s="18">
        <f t="shared" si="0"/>
        <v>303000</v>
      </c>
      <c r="E18" s="18">
        <v>10639.82</v>
      </c>
      <c r="F18" s="18">
        <v>10639.82</v>
      </c>
      <c r="G18" s="18">
        <f t="shared" si="1"/>
        <v>292360.18</v>
      </c>
    </row>
    <row r="19" spans="1:7" x14ac:dyDescent="0.2">
      <c r="A19" s="17" t="s">
        <v>25</v>
      </c>
      <c r="B19" s="18">
        <v>1225440</v>
      </c>
      <c r="C19" s="18">
        <v>0</v>
      </c>
      <c r="D19" s="18">
        <f t="shared" si="0"/>
        <v>1225440</v>
      </c>
      <c r="E19" s="18">
        <v>334953.56</v>
      </c>
      <c r="F19" s="18">
        <v>334953.56</v>
      </c>
      <c r="G19" s="18">
        <f t="shared" si="1"/>
        <v>890486.44</v>
      </c>
    </row>
    <row r="20" spans="1:7" x14ac:dyDescent="0.2">
      <c r="A20" s="17" t="s">
        <v>26</v>
      </c>
      <c r="B20" s="18">
        <v>8294950</v>
      </c>
      <c r="C20" s="18">
        <v>-827902.8</v>
      </c>
      <c r="D20" s="18">
        <f t="shared" si="0"/>
        <v>7467047.2000000002</v>
      </c>
      <c r="E20" s="18">
        <v>759454.54</v>
      </c>
      <c r="F20" s="18">
        <v>759454.54</v>
      </c>
      <c r="G20" s="18">
        <f t="shared" si="1"/>
        <v>6707592.6600000001</v>
      </c>
    </row>
    <row r="21" spans="1:7" x14ac:dyDescent="0.2">
      <c r="A21" s="17" t="s">
        <v>27</v>
      </c>
      <c r="B21" s="18">
        <v>4975235</v>
      </c>
      <c r="C21" s="18">
        <v>11927400.25</v>
      </c>
      <c r="D21" s="18">
        <f t="shared" si="0"/>
        <v>16902635.25</v>
      </c>
      <c r="E21" s="18">
        <v>1727210.25</v>
      </c>
      <c r="F21" s="18">
        <v>1727210.25</v>
      </c>
      <c r="G21" s="18">
        <f t="shared" si="1"/>
        <v>15175425</v>
      </c>
    </row>
    <row r="22" spans="1:7" x14ac:dyDescent="0.2">
      <c r="A22" s="17" t="s">
        <v>28</v>
      </c>
      <c r="B22" s="18">
        <v>413750</v>
      </c>
      <c r="C22" s="18">
        <v>193250</v>
      </c>
      <c r="D22" s="18">
        <f t="shared" si="0"/>
        <v>607000</v>
      </c>
      <c r="E22" s="18">
        <v>38314.42</v>
      </c>
      <c r="F22" s="18">
        <v>38314.42</v>
      </c>
      <c r="G22" s="18">
        <f t="shared" si="1"/>
        <v>568685.57999999996</v>
      </c>
    </row>
    <row r="23" spans="1:7" x14ac:dyDescent="0.2">
      <c r="A23" s="15" t="s">
        <v>29</v>
      </c>
      <c r="B23" s="19">
        <f>SUM(B24:B32)</f>
        <v>6706614.25</v>
      </c>
      <c r="C23" s="19">
        <f>SUM(C24:C32)</f>
        <v>8430019.4500000011</v>
      </c>
      <c r="D23" s="19">
        <f t="shared" si="0"/>
        <v>15136633.700000001</v>
      </c>
      <c r="E23" s="19">
        <f>SUM(E24:E32)</f>
        <v>5780869.3100000005</v>
      </c>
      <c r="F23" s="19">
        <f>SUM(F24:F32)</f>
        <v>5780869.3100000005</v>
      </c>
      <c r="G23" s="19">
        <f t="shared" si="1"/>
        <v>9355764.3900000006</v>
      </c>
    </row>
    <row r="24" spans="1:7" x14ac:dyDescent="0.2">
      <c r="A24" s="17" t="s">
        <v>30</v>
      </c>
      <c r="B24" s="18">
        <v>40500</v>
      </c>
      <c r="C24" s="18">
        <v>0</v>
      </c>
      <c r="D24" s="18">
        <f t="shared" si="0"/>
        <v>40500</v>
      </c>
      <c r="E24" s="18">
        <v>4402.05</v>
      </c>
      <c r="F24" s="18">
        <v>4402.05</v>
      </c>
      <c r="G24" s="18">
        <f t="shared" si="1"/>
        <v>36097.949999999997</v>
      </c>
    </row>
    <row r="25" spans="1:7" x14ac:dyDescent="0.2">
      <c r="A25" s="17" t="s">
        <v>31</v>
      </c>
      <c r="B25" s="18">
        <v>150000</v>
      </c>
      <c r="C25" s="18">
        <v>450000</v>
      </c>
      <c r="D25" s="18">
        <f t="shared" si="0"/>
        <v>600000</v>
      </c>
      <c r="E25" s="18">
        <v>0</v>
      </c>
      <c r="F25" s="18">
        <v>0</v>
      </c>
      <c r="G25" s="18">
        <f t="shared" si="1"/>
        <v>600000</v>
      </c>
    </row>
    <row r="26" spans="1:7" x14ac:dyDescent="0.2">
      <c r="A26" s="17" t="s">
        <v>32</v>
      </c>
      <c r="B26" s="18">
        <v>697425.54</v>
      </c>
      <c r="C26" s="18">
        <v>1066424.82</v>
      </c>
      <c r="D26" s="18">
        <f t="shared" si="0"/>
        <v>1763850.36</v>
      </c>
      <c r="E26" s="18">
        <v>589464.62</v>
      </c>
      <c r="F26" s="18">
        <v>589464.62</v>
      </c>
      <c r="G26" s="18">
        <f t="shared" si="1"/>
        <v>1174385.7400000002</v>
      </c>
    </row>
    <row r="27" spans="1:7" x14ac:dyDescent="0.2">
      <c r="A27" s="17" t="s">
        <v>33</v>
      </c>
      <c r="B27" s="18">
        <v>156600</v>
      </c>
      <c r="C27" s="18">
        <v>101245.47</v>
      </c>
      <c r="D27" s="18">
        <f t="shared" si="0"/>
        <v>257845.47</v>
      </c>
      <c r="E27" s="18">
        <v>146427.26</v>
      </c>
      <c r="F27" s="18">
        <v>146427.26</v>
      </c>
      <c r="G27" s="18">
        <f t="shared" si="1"/>
        <v>111418.20999999999</v>
      </c>
    </row>
    <row r="28" spans="1:7" x14ac:dyDescent="0.2">
      <c r="A28" s="17" t="s">
        <v>34</v>
      </c>
      <c r="B28" s="18">
        <v>2584352.46</v>
      </c>
      <c r="C28" s="18">
        <v>2881190.77</v>
      </c>
      <c r="D28" s="18">
        <f t="shared" si="0"/>
        <v>5465543.2300000004</v>
      </c>
      <c r="E28" s="18">
        <v>2348442.4</v>
      </c>
      <c r="F28" s="18">
        <v>2348442.4</v>
      </c>
      <c r="G28" s="18">
        <f t="shared" si="1"/>
        <v>3117100.8300000005</v>
      </c>
    </row>
    <row r="29" spans="1:7" x14ac:dyDescent="0.2">
      <c r="A29" s="17" t="s">
        <v>35</v>
      </c>
      <c r="B29" s="18">
        <v>193725</v>
      </c>
      <c r="C29" s="18">
        <v>348000</v>
      </c>
      <c r="D29" s="18">
        <f t="shared" si="0"/>
        <v>541725</v>
      </c>
      <c r="E29" s="18">
        <v>0</v>
      </c>
      <c r="F29" s="18">
        <v>0</v>
      </c>
      <c r="G29" s="18">
        <f t="shared" si="1"/>
        <v>541725</v>
      </c>
    </row>
    <row r="30" spans="1:7" x14ac:dyDescent="0.2">
      <c r="A30" s="17" t="s">
        <v>36</v>
      </c>
      <c r="B30" s="18">
        <v>271856</v>
      </c>
      <c r="C30" s="18">
        <v>370000</v>
      </c>
      <c r="D30" s="18">
        <f t="shared" si="0"/>
        <v>641856</v>
      </c>
      <c r="E30" s="18">
        <v>136763.68</v>
      </c>
      <c r="F30" s="18">
        <v>136763.68</v>
      </c>
      <c r="G30" s="18">
        <f t="shared" si="1"/>
        <v>505092.32</v>
      </c>
    </row>
    <row r="31" spans="1:7" x14ac:dyDescent="0.2">
      <c r="A31" s="17" t="s">
        <v>37</v>
      </c>
      <c r="B31" s="18">
        <v>1969500</v>
      </c>
      <c r="C31" s="18">
        <v>2990000</v>
      </c>
      <c r="D31" s="18">
        <f t="shared" si="0"/>
        <v>4959500</v>
      </c>
      <c r="E31" s="18">
        <v>2264467.1</v>
      </c>
      <c r="F31" s="18">
        <v>2264467.1</v>
      </c>
      <c r="G31" s="18">
        <f t="shared" si="1"/>
        <v>2695032.9</v>
      </c>
    </row>
    <row r="32" spans="1:7" x14ac:dyDescent="0.2">
      <c r="A32" s="17" t="s">
        <v>38</v>
      </c>
      <c r="B32" s="18">
        <v>642655.25</v>
      </c>
      <c r="C32" s="18">
        <v>223158.39</v>
      </c>
      <c r="D32" s="18">
        <f t="shared" si="0"/>
        <v>865813.64</v>
      </c>
      <c r="E32" s="18">
        <v>290902.2</v>
      </c>
      <c r="F32" s="18">
        <v>290902.2</v>
      </c>
      <c r="G32" s="18">
        <f t="shared" si="1"/>
        <v>574911.43999999994</v>
      </c>
    </row>
    <row r="33" spans="1:7" x14ac:dyDescent="0.2">
      <c r="A33" s="15" t="s">
        <v>39</v>
      </c>
      <c r="B33" s="19">
        <f>SUM(B34:B42)</f>
        <v>63840</v>
      </c>
      <c r="C33" s="19">
        <f>SUM(C34:C42)</f>
        <v>1000000</v>
      </c>
      <c r="D33" s="19">
        <f t="shared" si="0"/>
        <v>1063840</v>
      </c>
      <c r="E33" s="19">
        <f>SUM(E34:E42)</f>
        <v>1035640.82</v>
      </c>
      <c r="F33" s="19">
        <f>SUM(F34:F42)</f>
        <v>1035640.82</v>
      </c>
      <c r="G33" s="19">
        <f t="shared" si="1"/>
        <v>28199.180000000051</v>
      </c>
    </row>
    <row r="34" spans="1:7" x14ac:dyDescent="0.2">
      <c r="A34" s="17" t="s">
        <v>40</v>
      </c>
      <c r="B34" s="18">
        <v>0</v>
      </c>
      <c r="C34" s="18">
        <v>0</v>
      </c>
      <c r="D34" s="18">
        <f t="shared" si="0"/>
        <v>0</v>
      </c>
      <c r="E34" s="18">
        <v>0</v>
      </c>
      <c r="F34" s="18">
        <v>0</v>
      </c>
      <c r="G34" s="18">
        <f t="shared" si="1"/>
        <v>0</v>
      </c>
    </row>
    <row r="35" spans="1:7" x14ac:dyDescent="0.2">
      <c r="A35" s="17" t="s">
        <v>41</v>
      </c>
      <c r="B35" s="18">
        <v>0</v>
      </c>
      <c r="C35" s="18">
        <v>0</v>
      </c>
      <c r="D35" s="18">
        <f t="shared" si="0"/>
        <v>0</v>
      </c>
      <c r="E35" s="18">
        <v>0</v>
      </c>
      <c r="F35" s="18">
        <v>0</v>
      </c>
      <c r="G35" s="18">
        <f t="shared" si="1"/>
        <v>0</v>
      </c>
    </row>
    <row r="36" spans="1:7" x14ac:dyDescent="0.2">
      <c r="A36" s="17" t="s">
        <v>42</v>
      </c>
      <c r="B36" s="18">
        <v>0</v>
      </c>
      <c r="C36" s="18">
        <v>0</v>
      </c>
      <c r="D36" s="18">
        <f t="shared" si="0"/>
        <v>0</v>
      </c>
      <c r="E36" s="18">
        <v>0</v>
      </c>
      <c r="F36" s="18">
        <v>0</v>
      </c>
      <c r="G36" s="18">
        <f t="shared" si="1"/>
        <v>0</v>
      </c>
    </row>
    <row r="37" spans="1:7" x14ac:dyDescent="0.2">
      <c r="A37" s="17" t="s">
        <v>43</v>
      </c>
      <c r="B37" s="18">
        <v>0</v>
      </c>
      <c r="C37" s="18">
        <v>1000000</v>
      </c>
      <c r="D37" s="18">
        <f t="shared" si="0"/>
        <v>1000000</v>
      </c>
      <c r="E37" s="18">
        <v>1000000</v>
      </c>
      <c r="F37" s="18">
        <v>1000000</v>
      </c>
      <c r="G37" s="18">
        <f t="shared" si="1"/>
        <v>0</v>
      </c>
    </row>
    <row r="38" spans="1:7" x14ac:dyDescent="0.2">
      <c r="A38" s="17" t="s">
        <v>44</v>
      </c>
      <c r="B38" s="18">
        <v>63840</v>
      </c>
      <c r="C38" s="18">
        <v>0</v>
      </c>
      <c r="D38" s="18">
        <f t="shared" si="0"/>
        <v>63840</v>
      </c>
      <c r="E38" s="18">
        <v>35640.82</v>
      </c>
      <c r="F38" s="18">
        <v>35640.82</v>
      </c>
      <c r="G38" s="18">
        <f t="shared" si="1"/>
        <v>28199.18</v>
      </c>
    </row>
    <row r="39" spans="1:7" x14ac:dyDescent="0.2">
      <c r="A39" s="17" t="s">
        <v>45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8">
        <f t="shared" si="1"/>
        <v>0</v>
      </c>
    </row>
    <row r="40" spans="1:7" x14ac:dyDescent="0.2">
      <c r="A40" s="17" t="s">
        <v>46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8">
        <f t="shared" si="1"/>
        <v>0</v>
      </c>
    </row>
    <row r="41" spans="1:7" x14ac:dyDescent="0.2">
      <c r="A41" s="17" t="s">
        <v>47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8">
        <f t="shared" si="1"/>
        <v>0</v>
      </c>
    </row>
    <row r="42" spans="1:7" x14ac:dyDescent="0.2">
      <c r="A42" s="17" t="s">
        <v>48</v>
      </c>
      <c r="B42" s="18">
        <v>0</v>
      </c>
      <c r="C42" s="18">
        <v>0</v>
      </c>
      <c r="D42" s="18">
        <f t="shared" si="0"/>
        <v>0</v>
      </c>
      <c r="E42" s="18">
        <v>0</v>
      </c>
      <c r="F42" s="18">
        <v>0</v>
      </c>
      <c r="G42" s="18">
        <f t="shared" si="1"/>
        <v>0</v>
      </c>
    </row>
    <row r="43" spans="1:7" x14ac:dyDescent="0.2">
      <c r="A43" s="15" t="s">
        <v>49</v>
      </c>
      <c r="B43" s="19">
        <f>SUM(B44:B52)</f>
        <v>7705037.3699999992</v>
      </c>
      <c r="C43" s="19">
        <f>SUM(C44:C52)</f>
        <v>6014557.6899999995</v>
      </c>
      <c r="D43" s="19">
        <f t="shared" si="0"/>
        <v>13719595.059999999</v>
      </c>
      <c r="E43" s="19">
        <f>SUM(E44:E52)</f>
        <v>1793734.21</v>
      </c>
      <c r="F43" s="19">
        <f>SUM(F44:F52)</f>
        <v>1793734.21</v>
      </c>
      <c r="G43" s="19">
        <f t="shared" si="1"/>
        <v>11925860.849999998</v>
      </c>
    </row>
    <row r="44" spans="1:7" x14ac:dyDescent="0.2">
      <c r="A44" s="17" t="s">
        <v>50</v>
      </c>
      <c r="B44" s="18">
        <v>3000202.8</v>
      </c>
      <c r="C44" s="18">
        <v>-344676.1</v>
      </c>
      <c r="D44" s="18">
        <f t="shared" si="0"/>
        <v>2655526.6999999997</v>
      </c>
      <c r="E44" s="18">
        <v>764072</v>
      </c>
      <c r="F44" s="18">
        <v>764072</v>
      </c>
      <c r="G44" s="18">
        <f t="shared" si="1"/>
        <v>1891454.6999999997</v>
      </c>
    </row>
    <row r="45" spans="1:7" x14ac:dyDescent="0.2">
      <c r="A45" s="17" t="s">
        <v>51</v>
      </c>
      <c r="B45" s="18">
        <v>82246.570000000007</v>
      </c>
      <c r="C45" s="18">
        <v>194324.2</v>
      </c>
      <c r="D45" s="18">
        <f t="shared" si="0"/>
        <v>276570.77</v>
      </c>
      <c r="E45" s="18">
        <v>85918.68</v>
      </c>
      <c r="F45" s="18">
        <v>85918.68</v>
      </c>
      <c r="G45" s="18">
        <f t="shared" si="1"/>
        <v>190652.09000000003</v>
      </c>
    </row>
    <row r="46" spans="1:7" x14ac:dyDescent="0.2">
      <c r="A46" s="17" t="s">
        <v>52</v>
      </c>
      <c r="B46" s="18">
        <v>102588</v>
      </c>
      <c r="C46" s="18">
        <v>641997.42000000004</v>
      </c>
      <c r="D46" s="18">
        <f t="shared" si="0"/>
        <v>744585.42</v>
      </c>
      <c r="E46" s="18">
        <v>38917.42</v>
      </c>
      <c r="F46" s="18">
        <v>38917.42</v>
      </c>
      <c r="G46" s="18">
        <f t="shared" si="1"/>
        <v>705668</v>
      </c>
    </row>
    <row r="47" spans="1:7" x14ac:dyDescent="0.2">
      <c r="A47" s="17" t="s">
        <v>53</v>
      </c>
      <c r="B47" s="18">
        <v>3680000</v>
      </c>
      <c r="C47" s="18">
        <v>1092367</v>
      </c>
      <c r="D47" s="18">
        <f t="shared" si="0"/>
        <v>4772367</v>
      </c>
      <c r="E47" s="18">
        <v>0</v>
      </c>
      <c r="F47" s="18">
        <v>0</v>
      </c>
      <c r="G47" s="18">
        <f t="shared" si="1"/>
        <v>4772367</v>
      </c>
    </row>
    <row r="48" spans="1:7" x14ac:dyDescent="0.2">
      <c r="A48" s="17" t="s">
        <v>54</v>
      </c>
      <c r="B48" s="18">
        <v>620000</v>
      </c>
      <c r="C48" s="18">
        <v>2928005.17</v>
      </c>
      <c r="D48" s="18">
        <f t="shared" si="0"/>
        <v>3548005.17</v>
      </c>
      <c r="E48" s="18">
        <v>904826.11</v>
      </c>
      <c r="F48" s="18">
        <v>904826.11</v>
      </c>
      <c r="G48" s="18">
        <f t="shared" si="1"/>
        <v>2643179.06</v>
      </c>
    </row>
    <row r="49" spans="1:7" x14ac:dyDescent="0.2">
      <c r="A49" s="17" t="s">
        <v>55</v>
      </c>
      <c r="B49" s="18">
        <v>220000</v>
      </c>
      <c r="C49" s="18">
        <v>430000</v>
      </c>
      <c r="D49" s="18">
        <f t="shared" si="0"/>
        <v>650000</v>
      </c>
      <c r="E49" s="18">
        <v>0</v>
      </c>
      <c r="F49" s="18">
        <v>0</v>
      </c>
      <c r="G49" s="18">
        <f t="shared" si="1"/>
        <v>650000</v>
      </c>
    </row>
    <row r="50" spans="1:7" x14ac:dyDescent="0.2">
      <c r="A50" s="17" t="s">
        <v>56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8">
        <f t="shared" si="1"/>
        <v>0</v>
      </c>
    </row>
    <row r="51" spans="1:7" x14ac:dyDescent="0.2">
      <c r="A51" s="17" t="s">
        <v>57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8">
        <f t="shared" si="1"/>
        <v>0</v>
      </c>
    </row>
    <row r="52" spans="1:7" x14ac:dyDescent="0.2">
      <c r="A52" s="17" t="s">
        <v>58</v>
      </c>
      <c r="B52" s="18">
        <v>0</v>
      </c>
      <c r="C52" s="18">
        <v>1072540</v>
      </c>
      <c r="D52" s="18">
        <f t="shared" si="0"/>
        <v>1072540</v>
      </c>
      <c r="E52" s="18">
        <v>0</v>
      </c>
      <c r="F52" s="18">
        <v>0</v>
      </c>
      <c r="G52" s="18">
        <f t="shared" si="1"/>
        <v>1072540</v>
      </c>
    </row>
    <row r="53" spans="1:7" x14ac:dyDescent="0.2">
      <c r="A53" s="15" t="s">
        <v>59</v>
      </c>
      <c r="B53" s="19">
        <f>SUM(B54:B56)</f>
        <v>0</v>
      </c>
      <c r="C53" s="19">
        <f>SUM(C54:C56)</f>
        <v>603723255.71000004</v>
      </c>
      <c r="D53" s="19">
        <f t="shared" si="0"/>
        <v>603723255.71000004</v>
      </c>
      <c r="E53" s="19">
        <f>SUM(E54:E56)</f>
        <v>11111551.83</v>
      </c>
      <c r="F53" s="19">
        <f>SUM(F54:F56)</f>
        <v>11111551.83</v>
      </c>
      <c r="G53" s="19">
        <f t="shared" si="1"/>
        <v>592611703.88</v>
      </c>
    </row>
    <row r="54" spans="1:7" x14ac:dyDescent="0.2">
      <c r="A54" s="17" t="s">
        <v>60</v>
      </c>
      <c r="B54" s="18">
        <v>0</v>
      </c>
      <c r="C54" s="18">
        <v>0</v>
      </c>
      <c r="D54" s="18">
        <f t="shared" si="0"/>
        <v>0</v>
      </c>
      <c r="E54" s="18">
        <v>0</v>
      </c>
      <c r="F54" s="18">
        <v>0</v>
      </c>
      <c r="G54" s="18">
        <f t="shared" si="1"/>
        <v>0</v>
      </c>
    </row>
    <row r="55" spans="1:7" x14ac:dyDescent="0.2">
      <c r="A55" s="17" t="s">
        <v>61</v>
      </c>
      <c r="B55" s="18">
        <v>0</v>
      </c>
      <c r="C55" s="18">
        <v>603723255.71000004</v>
      </c>
      <c r="D55" s="18">
        <f t="shared" si="0"/>
        <v>603723255.71000004</v>
      </c>
      <c r="E55" s="18">
        <v>11111551.83</v>
      </c>
      <c r="F55" s="18">
        <v>11111551.83</v>
      </c>
      <c r="G55" s="18">
        <f t="shared" si="1"/>
        <v>592611703.88</v>
      </c>
    </row>
    <row r="56" spans="1:7" x14ac:dyDescent="0.2">
      <c r="A56" s="17" t="s">
        <v>62</v>
      </c>
      <c r="B56" s="18">
        <v>0</v>
      </c>
      <c r="C56" s="18">
        <v>0</v>
      </c>
      <c r="D56" s="18">
        <f t="shared" si="0"/>
        <v>0</v>
      </c>
      <c r="E56" s="18">
        <v>0</v>
      </c>
      <c r="F56" s="18">
        <v>0</v>
      </c>
      <c r="G56" s="18">
        <f t="shared" si="1"/>
        <v>0</v>
      </c>
    </row>
    <row r="57" spans="1:7" x14ac:dyDescent="0.2">
      <c r="A57" s="15" t="s">
        <v>63</v>
      </c>
      <c r="B57" s="19">
        <f>SUM(B58:B64)</f>
        <v>0</v>
      </c>
      <c r="C57" s="19">
        <f>SUM(C58:C64)</f>
        <v>0</v>
      </c>
      <c r="D57" s="19">
        <f t="shared" si="0"/>
        <v>0</v>
      </c>
      <c r="E57" s="19">
        <f>SUM(E58:E64)</f>
        <v>0</v>
      </c>
      <c r="F57" s="19">
        <f>SUM(F58:F64)</f>
        <v>0</v>
      </c>
      <c r="G57" s="19">
        <f t="shared" si="1"/>
        <v>0</v>
      </c>
    </row>
    <row r="58" spans="1:7" x14ac:dyDescent="0.2">
      <c r="A58" s="17" t="s">
        <v>64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8">
        <f t="shared" si="1"/>
        <v>0</v>
      </c>
    </row>
    <row r="59" spans="1:7" x14ac:dyDescent="0.2">
      <c r="A59" s="17" t="s">
        <v>65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8">
        <f t="shared" si="1"/>
        <v>0</v>
      </c>
    </row>
    <row r="60" spans="1:7" x14ac:dyDescent="0.2">
      <c r="A60" s="17" t="s">
        <v>66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8">
        <f t="shared" si="1"/>
        <v>0</v>
      </c>
    </row>
    <row r="61" spans="1:7" x14ac:dyDescent="0.2">
      <c r="A61" s="17" t="s">
        <v>67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8">
        <f t="shared" si="1"/>
        <v>0</v>
      </c>
    </row>
    <row r="62" spans="1:7" x14ac:dyDescent="0.2">
      <c r="A62" s="17" t="s">
        <v>68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8">
        <f t="shared" si="1"/>
        <v>0</v>
      </c>
    </row>
    <row r="63" spans="1:7" x14ac:dyDescent="0.2">
      <c r="A63" s="17" t="s">
        <v>69</v>
      </c>
      <c r="B63" s="18">
        <v>0</v>
      </c>
      <c r="C63" s="18">
        <v>0</v>
      </c>
      <c r="D63" s="18">
        <f t="shared" si="0"/>
        <v>0</v>
      </c>
      <c r="E63" s="18">
        <v>0</v>
      </c>
      <c r="F63" s="18">
        <v>0</v>
      </c>
      <c r="G63" s="18">
        <f t="shared" si="1"/>
        <v>0</v>
      </c>
    </row>
    <row r="64" spans="1:7" x14ac:dyDescent="0.2">
      <c r="A64" s="17" t="s">
        <v>70</v>
      </c>
      <c r="B64" s="18">
        <v>0</v>
      </c>
      <c r="C64" s="18">
        <v>0</v>
      </c>
      <c r="D64" s="18">
        <f t="shared" si="0"/>
        <v>0</v>
      </c>
      <c r="E64" s="18">
        <v>0</v>
      </c>
      <c r="F64" s="18">
        <v>0</v>
      </c>
      <c r="G64" s="18">
        <f t="shared" si="1"/>
        <v>0</v>
      </c>
    </row>
    <row r="65" spans="1:7" x14ac:dyDescent="0.2">
      <c r="A65" s="15" t="s">
        <v>71</v>
      </c>
      <c r="B65" s="19">
        <f>SUM(B66:B68)</f>
        <v>0</v>
      </c>
      <c r="C65" s="19">
        <f>SUM(C66:C68)</f>
        <v>0</v>
      </c>
      <c r="D65" s="19">
        <f t="shared" si="0"/>
        <v>0</v>
      </c>
      <c r="E65" s="19">
        <f>SUM(E66:E68)</f>
        <v>0</v>
      </c>
      <c r="F65" s="19">
        <f>SUM(F66:F68)</f>
        <v>0</v>
      </c>
      <c r="G65" s="19">
        <f t="shared" si="1"/>
        <v>0</v>
      </c>
    </row>
    <row r="66" spans="1:7" x14ac:dyDescent="0.2">
      <c r="A66" s="17" t="s">
        <v>72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8">
        <f t="shared" si="1"/>
        <v>0</v>
      </c>
    </row>
    <row r="67" spans="1:7" x14ac:dyDescent="0.2">
      <c r="A67" s="17" t="s">
        <v>73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8">
        <f t="shared" si="1"/>
        <v>0</v>
      </c>
    </row>
    <row r="68" spans="1:7" x14ac:dyDescent="0.2">
      <c r="A68" s="17" t="s">
        <v>74</v>
      </c>
      <c r="B68" s="18">
        <v>0</v>
      </c>
      <c r="C68" s="18">
        <v>0</v>
      </c>
      <c r="D68" s="18">
        <f t="shared" si="0"/>
        <v>0</v>
      </c>
      <c r="E68" s="18">
        <v>0</v>
      </c>
      <c r="F68" s="18">
        <v>0</v>
      </c>
      <c r="G68" s="18">
        <f t="shared" si="1"/>
        <v>0</v>
      </c>
    </row>
    <row r="69" spans="1:7" x14ac:dyDescent="0.2">
      <c r="A69" s="15" t="s">
        <v>75</v>
      </c>
      <c r="B69" s="19">
        <f>SUM(B70:B76)</f>
        <v>0</v>
      </c>
      <c r="C69" s="19">
        <f>SUM(C70:C76)</f>
        <v>0</v>
      </c>
      <c r="D69" s="19">
        <f t="shared" si="0"/>
        <v>0</v>
      </c>
      <c r="E69" s="19">
        <f>SUM(E70:E76)</f>
        <v>0</v>
      </c>
      <c r="F69" s="19">
        <f>SUM(F70:F76)</f>
        <v>0</v>
      </c>
      <c r="G69" s="19">
        <f t="shared" si="1"/>
        <v>0</v>
      </c>
    </row>
    <row r="70" spans="1:7" x14ac:dyDescent="0.2">
      <c r="A70" s="17" t="s">
        <v>76</v>
      </c>
      <c r="B70" s="18">
        <v>0</v>
      </c>
      <c r="C70" s="18">
        <v>0</v>
      </c>
      <c r="D70" s="18">
        <f t="shared" ref="D70:D76" si="2">B70+C70</f>
        <v>0</v>
      </c>
      <c r="E70" s="18">
        <v>0</v>
      </c>
      <c r="F70" s="18">
        <v>0</v>
      </c>
      <c r="G70" s="18">
        <f t="shared" ref="G70:G76" si="3">D70-E70</f>
        <v>0</v>
      </c>
    </row>
    <row r="71" spans="1:7" x14ac:dyDescent="0.2">
      <c r="A71" s="17" t="s">
        <v>77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8">
        <f t="shared" si="3"/>
        <v>0</v>
      </c>
    </row>
    <row r="72" spans="1:7" x14ac:dyDescent="0.2">
      <c r="A72" s="17" t="s">
        <v>78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8">
        <f t="shared" si="3"/>
        <v>0</v>
      </c>
    </row>
    <row r="73" spans="1:7" x14ac:dyDescent="0.2">
      <c r="A73" s="17" t="s">
        <v>79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8">
        <f t="shared" si="3"/>
        <v>0</v>
      </c>
    </row>
    <row r="74" spans="1:7" x14ac:dyDescent="0.2">
      <c r="A74" s="17" t="s">
        <v>80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8">
        <f t="shared" si="3"/>
        <v>0</v>
      </c>
    </row>
    <row r="75" spans="1:7" x14ac:dyDescent="0.2">
      <c r="A75" s="17" t="s">
        <v>81</v>
      </c>
      <c r="B75" s="18">
        <v>0</v>
      </c>
      <c r="C75" s="18">
        <v>0</v>
      </c>
      <c r="D75" s="18">
        <f t="shared" si="2"/>
        <v>0</v>
      </c>
      <c r="E75" s="18">
        <v>0</v>
      </c>
      <c r="F75" s="18">
        <v>0</v>
      </c>
      <c r="G75" s="18">
        <f t="shared" si="3"/>
        <v>0</v>
      </c>
    </row>
    <row r="76" spans="1:7" x14ac:dyDescent="0.2">
      <c r="A76" s="20" t="s">
        <v>82</v>
      </c>
      <c r="B76" s="21">
        <v>0</v>
      </c>
      <c r="C76" s="21">
        <v>0</v>
      </c>
      <c r="D76" s="21">
        <f t="shared" si="2"/>
        <v>0</v>
      </c>
      <c r="E76" s="21">
        <v>0</v>
      </c>
      <c r="F76" s="21">
        <v>0</v>
      </c>
      <c r="G76" s="21">
        <f t="shared" si="3"/>
        <v>0</v>
      </c>
    </row>
    <row r="77" spans="1:7" x14ac:dyDescent="0.2">
      <c r="A77" s="22" t="s">
        <v>83</v>
      </c>
      <c r="B77" s="23">
        <f t="shared" ref="B77:G77" si="4">SUM(B5+B13+B23+B33+B43+B53+B57+B65+B69)</f>
        <v>50340884.669999994</v>
      </c>
      <c r="C77" s="23">
        <f t="shared" si="4"/>
        <v>638470054.61000001</v>
      </c>
      <c r="D77" s="23">
        <f t="shared" si="4"/>
        <v>688810939.28000009</v>
      </c>
      <c r="E77" s="23">
        <f t="shared" si="4"/>
        <v>33502316.980000004</v>
      </c>
      <c r="F77" s="23">
        <f t="shared" si="4"/>
        <v>33502316.980000004</v>
      </c>
      <c r="G77" s="23">
        <f t="shared" si="4"/>
        <v>655308622.29999995</v>
      </c>
    </row>
    <row r="79" spans="1:7" x14ac:dyDescent="0.2">
      <c r="A79" s="4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2024-07-25T19:35:09Z</dcterms:created>
  <dcterms:modified xsi:type="dcterms:W3CDTF">2024-07-25T19:35:39Z</dcterms:modified>
</cp:coreProperties>
</file>