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H31" i="4" s="1"/>
  <c r="E34" i="4"/>
  <c r="E31" i="4" s="1"/>
  <c r="E39" i="4" s="1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39" i="4"/>
  <c r="G16" i="4"/>
  <c r="F16" i="4"/>
  <c r="D16" i="4"/>
  <c r="C16" i="4"/>
  <c r="H14" i="4"/>
  <c r="E14" i="4"/>
  <c r="H13" i="4"/>
  <c r="E13" i="4"/>
  <c r="H12" i="4"/>
  <c r="E12" i="4"/>
  <c r="H11" i="4"/>
  <c r="H16" i="4" s="1"/>
  <c r="E11" i="4"/>
  <c r="E16" i="4" s="1"/>
  <c r="H10" i="4"/>
  <c r="E10" i="4"/>
  <c r="H9" i="4"/>
  <c r="E9" i="4"/>
  <c r="H8" i="4"/>
  <c r="E8" i="4"/>
  <c r="H7" i="4"/>
  <c r="E7" i="4"/>
  <c r="H6" i="4"/>
  <c r="E6" i="4"/>
  <c r="H5" i="4"/>
  <c r="E5" i="4"/>
</calcChain>
</file>

<file path=xl/sharedStrings.xml><?xml version="1.0" encoding="utf-8"?>
<sst xmlns="http://schemas.openxmlformats.org/spreadsheetml/2006/main" count="105" uniqueCount="56">
  <si>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</si>
  <si>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</si>
  <si>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</si>
  <si>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</si>
  <si>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</si>
  <si>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</si>
  <si>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</si>
  <si>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</si>
  <si>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</si>
  <si>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</si>
  <si>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</si>
  <si>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</si>
  <si>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</si>
  <si>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</si>
  <si>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</si>
  <si>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</si>
  <si>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</si>
  <si>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</si>
  <si>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</si>
  <si>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</si>
  <si>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</si>
  <si>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</si>
  <si>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</si>
  <si>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</si>
  <si>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</si>
  <si>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</si>
  <si>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</si>
  <si>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</si>
  <si>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</si>
  <si>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</si>
  <si>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</si>
  <si>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</si>
  <si>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</si>
  <si>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</si>
  <si>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</si>
  <si>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</si>
  <si>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</si>
  <si>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</si>
  <si>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</si>
  <si>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</si>
  <si>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</si>
  <si>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</si>
  <si>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</si>
  <si>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</si>
  <si>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</si>
  <si>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</si>
  <si>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</si>
  <si>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</si>
  <si>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</si>
  <si>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</si>
  <si>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DE FORMACIÓN EN SEGURIDAD PÚBLICA DEL ESTADO DE GUANAJUATO
Estado Analítico de Ingresos
Del 1 de Enero al 31 de Marzo de 2020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</si>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</sst>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15" xfId="8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horizontal="center" vertical="top" wrapText="1"/>
      <protection locked="0"/>
    </xf>
    <xf numFmtId="4" fontId="7" fillId="0" borderId="0" xfId="9" applyNumberFormat="1" applyFont="1" applyAlignment="1" applyProtection="1">
      <alignment horizontal="center" vertical="top"/>
      <protection locked="0"/>
    </xf>
    <xf numFmtId="0" fontId="7" fillId="0" borderId="0" xfId="9" applyFont="1" applyAlignment="1" applyProtection="1">
      <alignment horizontal="center" vertical="top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topLeftCell="A25" zoomScaleNormal="100" workbookViewId="0">
      <selection activeCell="J35" sqref="J35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4" t="s">
        <v>50</v>
      </c>
      <c r="B1" s="55"/>
      <c r="C1" s="55"/>
      <c r="D1" s="55"/>
      <c r="E1" s="55"/>
      <c r="F1" s="55"/>
      <c r="G1" s="55"/>
      <c r="H1" s="56"/>
    </row>
    <row r="2" spans="1:9" s="3" customFormat="1" x14ac:dyDescent="0.2">
      <c r="A2" s="57" t="s">
        <v>14</v>
      </c>
      <c r="B2" s="58"/>
      <c r="C2" s="55" t="s">
        <v>22</v>
      </c>
      <c r="D2" s="55"/>
      <c r="E2" s="55"/>
      <c r="F2" s="55"/>
      <c r="G2" s="55"/>
      <c r="H2" s="63" t="s">
        <v>19</v>
      </c>
    </row>
    <row r="3" spans="1:9" s="1" customFormat="1" ht="24.95" customHeight="1" x14ac:dyDescent="0.2">
      <c r="A3" s="59"/>
      <c r="B3" s="60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4"/>
    </row>
    <row r="4" spans="1:9" s="1" customFormat="1" x14ac:dyDescent="0.2">
      <c r="A4" s="61"/>
      <c r="B4" s="62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37796</v>
      </c>
      <c r="D11" s="22">
        <v>0</v>
      </c>
      <c r="E11" s="22">
        <f t="shared" si="2"/>
        <v>37796</v>
      </c>
      <c r="F11" s="22">
        <v>0</v>
      </c>
      <c r="G11" s="22">
        <v>0</v>
      </c>
      <c r="H11" s="22">
        <f t="shared" si="3"/>
        <v>-37796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2574141.86</v>
      </c>
      <c r="E12" s="22">
        <f t="shared" si="2"/>
        <v>2574141.86</v>
      </c>
      <c r="F12" s="22">
        <v>2574141.86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20276009</v>
      </c>
      <c r="D13" s="22">
        <v>77569071.390000001</v>
      </c>
      <c r="E13" s="22">
        <f t="shared" si="2"/>
        <v>97845080.390000001</v>
      </c>
      <c r="F13" s="22">
        <v>45348625.009999998</v>
      </c>
      <c r="G13" s="22">
        <v>0</v>
      </c>
      <c r="H13" s="22">
        <f t="shared" si="3"/>
        <v>-20276009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20313805</v>
      </c>
      <c r="D16" s="23">
        <f t="shared" ref="D16:H16" si="6">SUM(D5:D14)</f>
        <v>80143213.25</v>
      </c>
      <c r="E16" s="23">
        <f t="shared" si="6"/>
        <v>100457018.25</v>
      </c>
      <c r="F16" s="23">
        <f t="shared" si="6"/>
        <v>47922766.869999997</v>
      </c>
      <c r="G16" s="11">
        <f t="shared" si="6"/>
        <v>0</v>
      </c>
      <c r="H16" s="12">
        <f t="shared" si="6"/>
        <v>-20313805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5" t="s">
        <v>23</v>
      </c>
      <c r="B18" s="66"/>
      <c r="C18" s="55" t="s">
        <v>22</v>
      </c>
      <c r="D18" s="55"/>
      <c r="E18" s="55"/>
      <c r="F18" s="55"/>
      <c r="G18" s="55"/>
      <c r="H18" s="63" t="s">
        <v>19</v>
      </c>
      <c r="I18" s="45" t="s">
        <v>46</v>
      </c>
    </row>
    <row r="19" spans="1:9" ht="22.5" x14ac:dyDescent="0.2">
      <c r="A19" s="67"/>
      <c r="B19" s="68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4"/>
      <c r="I19" s="45" t="s">
        <v>46</v>
      </c>
    </row>
    <row r="20" spans="1:9" x14ac:dyDescent="0.2">
      <c r="A20" s="69"/>
      <c r="B20" s="70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2" t="s">
        <v>48</v>
      </c>
      <c r="B31" s="53"/>
      <c r="C31" s="26">
        <f t="shared" ref="C31:H31" si="14">SUM(C32:C35)</f>
        <v>20313805</v>
      </c>
      <c r="D31" s="26">
        <f t="shared" si="14"/>
        <v>77569071.390000001</v>
      </c>
      <c r="E31" s="26">
        <f t="shared" si="14"/>
        <v>97882876.390000001</v>
      </c>
      <c r="F31" s="26">
        <f t="shared" si="14"/>
        <v>45348625.009999998</v>
      </c>
      <c r="G31" s="26">
        <f t="shared" si="14"/>
        <v>0</v>
      </c>
      <c r="H31" s="26">
        <f t="shared" si="14"/>
        <v>-20313805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37796</v>
      </c>
      <c r="D34" s="25">
        <v>0</v>
      </c>
      <c r="E34" s="25">
        <f>C34+D34</f>
        <v>37796</v>
      </c>
      <c r="F34" s="25">
        <v>0</v>
      </c>
      <c r="G34" s="25">
        <v>0</v>
      </c>
      <c r="H34" s="25">
        <f t="shared" si="15"/>
        <v>-37796</v>
      </c>
      <c r="I34" s="45" t="s">
        <v>42</v>
      </c>
    </row>
    <row r="35" spans="1:9" ht="22.5" x14ac:dyDescent="0.2">
      <c r="A35" s="16"/>
      <c r="B35" s="17" t="s">
        <v>26</v>
      </c>
      <c r="C35" s="25">
        <v>20276009</v>
      </c>
      <c r="D35" s="25">
        <v>77569071.390000001</v>
      </c>
      <c r="E35" s="25">
        <f>C35+D35</f>
        <v>97845080.390000001</v>
      </c>
      <c r="F35" s="25">
        <v>45348625.009999998</v>
      </c>
      <c r="G35" s="25">
        <v>0</v>
      </c>
      <c r="H35" s="25">
        <f t="shared" ref="H35" si="16">G35-C35</f>
        <v>-20276009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20313805</v>
      </c>
      <c r="D39" s="23">
        <f t="shared" ref="D39:H39" si="18">SUM(D37+D31+D21)</f>
        <v>77569071.390000001</v>
      </c>
      <c r="E39" s="23">
        <f t="shared" si="18"/>
        <v>97882876.390000001</v>
      </c>
      <c r="F39" s="23">
        <f t="shared" si="18"/>
        <v>45348625.009999998</v>
      </c>
      <c r="G39" s="23">
        <f t="shared" si="18"/>
        <v>0</v>
      </c>
      <c r="H39" s="12">
        <f t="shared" si="18"/>
        <v>-20313805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1" t="s">
        <v>36</v>
      </c>
      <c r="C44" s="51"/>
      <c r="D44" s="51"/>
      <c r="E44" s="51"/>
      <c r="F44" s="51"/>
      <c r="G44" s="51"/>
      <c r="H44" s="51"/>
    </row>
    <row r="47" spans="1:9" x14ac:dyDescent="0.2">
      <c r="B47" s="47"/>
      <c r="F47" s="47"/>
      <c r="G47" s="47"/>
      <c r="H47" s="47"/>
    </row>
    <row r="48" spans="1:9" x14ac:dyDescent="0.2">
      <c r="B48" s="48" t="s">
        <v>51</v>
      </c>
      <c r="C48" s="49"/>
      <c r="D48" s="49"/>
      <c r="E48" s="49"/>
      <c r="F48" s="49" t="s">
        <v>52</v>
      </c>
      <c r="G48" s="49"/>
      <c r="H48" s="49"/>
    </row>
    <row r="49" spans="2:8" x14ac:dyDescent="0.2">
      <c r="B49" s="48" t="s">
        <v>53</v>
      </c>
      <c r="C49" s="49"/>
      <c r="D49" s="49"/>
      <c r="E49" s="49"/>
      <c r="F49" s="49" t="s">
        <v>54</v>
      </c>
      <c r="G49" s="49"/>
      <c r="H49" s="49"/>
    </row>
    <row r="50" spans="2:8" x14ac:dyDescent="0.2">
      <c r="B50" s="48" t="s">
        <v>55</v>
      </c>
      <c r="C50" s="50"/>
      <c r="D50" s="50"/>
      <c r="E50" s="50"/>
      <c r="F50" s="50" t="s">
        <v>55</v>
      </c>
      <c r="G50" s="50"/>
      <c r="H50" s="50"/>
    </row>
  </sheetData>
  <sheetProtection formatCells="0" formatColumns="0" formatRows="0" insertRows="0" autoFilter="0"/>
  <mergeCells count="15">
    <mergeCell ref="B44:H44"/>
    <mergeCell ref="A31:B31"/>
    <mergeCell ref="A1:H1"/>
    <mergeCell ref="A2:B4"/>
    <mergeCell ref="C2:G2"/>
    <mergeCell ref="H2:H3"/>
    <mergeCell ref="A18:B20"/>
    <mergeCell ref="C18:G18"/>
    <mergeCell ref="H18:H19"/>
    <mergeCell ref="C48:E48"/>
    <mergeCell ref="F48:H48"/>
    <mergeCell ref="C49:E49"/>
    <mergeCell ref="F49:H49"/>
    <mergeCell ref="C50:E50"/>
    <mergeCell ref="F50:H5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José Martín Gamez Aguilar</cp:lastModifiedBy>
  <cp:lastPrinted>2021-01-26T19:16:36Z</cp:lastPrinted>
  <dcterms:created xsi:type="dcterms:W3CDTF">2012-12-11T20:48:19Z</dcterms:created>
  <dcterms:modified xsi:type="dcterms:W3CDTF">2021-01-26T19:16:52Z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