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15" windowHeight="9030"/>
  </bookViews>
  <sheets>
    <sheet name="COG" sheetId="1" r:id="rId1"/>
  </sheets>
  <definedNames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E5" i="1" s="1"/>
  <c r="H5" i="1" l="1"/>
  <c r="H77" i="1" s="1"/>
  <c r="E77" i="1"/>
  <c r="C77" i="1"/>
</calcChain>
</file>

<file path=xl/sharedStrings.xml><?xml version="1.0" encoding="utf-8"?>
<sst xmlns="http://schemas.openxmlformats.org/spreadsheetml/2006/main" count="91" uniqueCount="90">
  <si>
    <t>INSTITUTO DE FORMACIÓN EN SEGURIDAD PÚBLICA DEL ESTADO DE GUANAJUATO
Estado Analítico del Ejercicio del Presupuesto de Egresos
Clasificación por Objeto del Gasto (Capítulo y Concepto)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</si>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</sst>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5">
    <xf numFmtId="0" fontId="0" fillId="0" borderId="0"/>
    <xf numFmtId="0" fontId="2" fillId="0" borderId="0"/>
    <xf numFmtId="0" fontId="7" fillId="0" borderId="0"/>
    <xf numFmtId="164" fontId="7" fillId="0" borderId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/>
    </xf>
    <xf numFmtId="4" fontId="6" fillId="0" borderId="10" xfId="0" applyNumberFormat="1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Protection="1"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4" fontId="6" fillId="0" borderId="0" xfId="2" applyNumberFormat="1" applyFont="1" applyAlignment="1" applyProtection="1">
      <alignment horizontal="center" vertical="top"/>
      <protection locked="0"/>
    </xf>
    <xf numFmtId="0" fontId="6" fillId="0" borderId="0" xfId="2" applyFont="1" applyAlignment="1" applyProtection="1">
      <alignment horizontal="center" vertical="top" wrapText="1"/>
      <protection locked="0"/>
    </xf>
  </cellXfs>
  <cellStyles count="65">
    <cellStyle name="=C:\WINNT\SYSTEM32\COMMAND.COM" xfId="3"/>
    <cellStyle name="Euro" xfId="4"/>
    <cellStyle name="Millares 2" xfId="5"/>
    <cellStyle name="Millares 2 2" xfId="6"/>
    <cellStyle name="Millares 2 2 2" xfId="7"/>
    <cellStyle name="Millares 2 2 3" xfId="8"/>
    <cellStyle name="Millares 2 2 4" xfId="9"/>
    <cellStyle name="Millares 2 2 5" xfId="10"/>
    <cellStyle name="Millares 2 2 6" xfId="11"/>
    <cellStyle name="Millares 2 3" xfId="12"/>
    <cellStyle name="Millares 2 3 2" xfId="13"/>
    <cellStyle name="Millares 2 3 3" xfId="14"/>
    <cellStyle name="Millares 2 3 4" xfId="15"/>
    <cellStyle name="Millares 2 3 5" xfId="16"/>
    <cellStyle name="Millares 2 4" xfId="17"/>
    <cellStyle name="Millares 2 5" xfId="18"/>
    <cellStyle name="Millares 2 6" xfId="19"/>
    <cellStyle name="Millares 2 7" xfId="20"/>
    <cellStyle name="Millares 2 8" xfId="21"/>
    <cellStyle name="Millares 3" xfId="22"/>
    <cellStyle name="Millares 3 2" xfId="23"/>
    <cellStyle name="Millares 3 3" xfId="24"/>
    <cellStyle name="Millares 3 4" xfId="25"/>
    <cellStyle name="Millares 3 5" xfId="26"/>
    <cellStyle name="Moneda 2" xfId="27"/>
    <cellStyle name="Moneda 2 2" xfId="28"/>
    <cellStyle name="Moneda 2 3" xfId="29"/>
    <cellStyle name="Moneda 2 4" xfId="30"/>
    <cellStyle name="Moneda 2 5" xfId="31"/>
    <cellStyle name="Normal" xfId="0" builtinId="0"/>
    <cellStyle name="Normal 2" xfId="32"/>
    <cellStyle name="Normal 2 2" xfId="2"/>
    <cellStyle name="Normal 2 3" xfId="33"/>
    <cellStyle name="Normal 2 3 2" xfId="34"/>
    <cellStyle name="Normal 2 4" xfId="35"/>
    <cellStyle name="Normal 2 5" xfId="36"/>
    <cellStyle name="Normal 2 6" xfId="37"/>
    <cellStyle name="Normal 3" xfId="1"/>
    <cellStyle name="Normal 3 2" xfId="38"/>
    <cellStyle name="Normal 3 2 2" xfId="39"/>
    <cellStyle name="Normal 3 3" xfId="40"/>
    <cellStyle name="Normal 3 4" xfId="41"/>
    <cellStyle name="Normal 4" xfId="42"/>
    <cellStyle name="Normal 4 2" xfId="43"/>
    <cellStyle name="Normal 4 3" xfId="44"/>
    <cellStyle name="Normal 4 4" xfId="45"/>
    <cellStyle name="Normal 5" xfId="46"/>
    <cellStyle name="Normal 5 2" xfId="47"/>
    <cellStyle name="Normal 5 3" xfId="48"/>
    <cellStyle name="Normal 5 4" xfId="49"/>
    <cellStyle name="Normal 56" xfId="50"/>
    <cellStyle name="Normal 6" xfId="51"/>
    <cellStyle name="Normal 6 2" xfId="52"/>
    <cellStyle name="Normal 6 2 2" xfId="53"/>
    <cellStyle name="Normal 6 2 3" xfId="54"/>
    <cellStyle name="Normal 6 2 4" xfId="55"/>
    <cellStyle name="Normal 6 2 5" xfId="56"/>
    <cellStyle name="Normal 6 3" xfId="57"/>
    <cellStyle name="Normal 6 4" xfId="58"/>
    <cellStyle name="Normal 6 5" xfId="59"/>
    <cellStyle name="Normal 6 6" xfId="60"/>
    <cellStyle name="Normal 7" xfId="61"/>
    <cellStyle name="Normal 8" xfId="62"/>
    <cellStyle name="Porcentaje 2" xfId="63"/>
    <cellStyle name="Porcentaje 3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tabSelected="1" topLeftCell="A16" workbookViewId="0">
      <selection activeCell="B84" sqref="B84:G86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13669597</v>
      </c>
      <c r="D5" s="17">
        <f>SUM(D6:D12)</f>
        <v>8959776.6600000001</v>
      </c>
      <c r="E5" s="17">
        <f>C5+D5</f>
        <v>22629373.66</v>
      </c>
      <c r="F5" s="17">
        <f>SUM(F6:F12)</f>
        <v>18537005.650000002</v>
      </c>
      <c r="G5" s="17">
        <f>SUM(G6:G12)</f>
        <v>18537005.650000002</v>
      </c>
      <c r="H5" s="17">
        <f>E5-F5</f>
        <v>4092368.0099999979</v>
      </c>
    </row>
    <row r="6" spans="1:8" x14ac:dyDescent="0.2">
      <c r="A6" s="18">
        <v>1100</v>
      </c>
      <c r="B6" s="19" t="s">
        <v>12</v>
      </c>
      <c r="C6" s="20">
        <v>3435624</v>
      </c>
      <c r="D6" s="20">
        <v>38243</v>
      </c>
      <c r="E6" s="20">
        <f t="shared" ref="E6:E69" si="0">C6+D6</f>
        <v>3473867</v>
      </c>
      <c r="F6" s="20">
        <v>3403324.99</v>
      </c>
      <c r="G6" s="20">
        <v>3403324.99</v>
      </c>
      <c r="H6" s="20">
        <f t="shared" ref="H6:H69" si="1">E6-F6</f>
        <v>70542.009999999776</v>
      </c>
    </row>
    <row r="7" spans="1:8" x14ac:dyDescent="0.2">
      <c r="A7" s="18">
        <v>1200</v>
      </c>
      <c r="B7" s="19" t="s">
        <v>13</v>
      </c>
      <c r="C7" s="20">
        <v>0</v>
      </c>
      <c r="D7" s="20">
        <v>8021324.8799999999</v>
      </c>
      <c r="E7" s="20">
        <f t="shared" si="0"/>
        <v>8021324.8799999999</v>
      </c>
      <c r="F7" s="20">
        <v>4432584.59</v>
      </c>
      <c r="G7" s="20">
        <v>4432584.59</v>
      </c>
      <c r="H7" s="20">
        <f t="shared" si="1"/>
        <v>3588740.29</v>
      </c>
    </row>
    <row r="8" spans="1:8" x14ac:dyDescent="0.2">
      <c r="A8" s="18">
        <v>1300</v>
      </c>
      <c r="B8" s="19" t="s">
        <v>14</v>
      </c>
      <c r="C8" s="20">
        <v>4858907</v>
      </c>
      <c r="D8" s="20">
        <v>74591.44</v>
      </c>
      <c r="E8" s="20">
        <f t="shared" si="0"/>
        <v>4933498.4400000004</v>
      </c>
      <c r="F8" s="20">
        <v>4724091.4000000004</v>
      </c>
      <c r="G8" s="20">
        <v>4724091.4000000004</v>
      </c>
      <c r="H8" s="20">
        <f t="shared" si="1"/>
        <v>209407.04000000004</v>
      </c>
    </row>
    <row r="9" spans="1:8" x14ac:dyDescent="0.2">
      <c r="A9" s="18">
        <v>1400</v>
      </c>
      <c r="B9" s="19" t="s">
        <v>15</v>
      </c>
      <c r="C9" s="20">
        <v>1151040</v>
      </c>
      <c r="D9" s="20">
        <v>181906.95</v>
      </c>
      <c r="E9" s="20">
        <f t="shared" si="0"/>
        <v>1332946.95</v>
      </c>
      <c r="F9" s="20">
        <v>1240081.05</v>
      </c>
      <c r="G9" s="20">
        <v>1240081.05</v>
      </c>
      <c r="H9" s="20">
        <f t="shared" si="1"/>
        <v>92865.899999999907</v>
      </c>
    </row>
    <row r="10" spans="1:8" x14ac:dyDescent="0.2">
      <c r="A10" s="18">
        <v>1500</v>
      </c>
      <c r="B10" s="19" t="s">
        <v>16</v>
      </c>
      <c r="C10" s="20">
        <v>4215828</v>
      </c>
      <c r="D10" s="20">
        <v>618950.39</v>
      </c>
      <c r="E10" s="20">
        <f t="shared" si="0"/>
        <v>4834778.3899999997</v>
      </c>
      <c r="F10" s="20">
        <v>4723028.87</v>
      </c>
      <c r="G10" s="20">
        <v>4723028.87</v>
      </c>
      <c r="H10" s="20">
        <f t="shared" si="1"/>
        <v>111749.51999999955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8198</v>
      </c>
      <c r="D12" s="20">
        <v>24760</v>
      </c>
      <c r="E12" s="20">
        <f t="shared" si="0"/>
        <v>32958</v>
      </c>
      <c r="F12" s="20">
        <v>13894.75</v>
      </c>
      <c r="G12" s="20">
        <v>13894.75</v>
      </c>
      <c r="H12" s="20">
        <f t="shared" si="1"/>
        <v>19063.25</v>
      </c>
    </row>
    <row r="13" spans="1:8" x14ac:dyDescent="0.2">
      <c r="A13" s="15" t="s">
        <v>19</v>
      </c>
      <c r="B13" s="16"/>
      <c r="C13" s="21">
        <f>SUM(C14:C22)</f>
        <v>1321819</v>
      </c>
      <c r="D13" s="21">
        <f>SUM(D14:D22)</f>
        <v>17951012.77</v>
      </c>
      <c r="E13" s="21">
        <f t="shared" si="0"/>
        <v>19272831.77</v>
      </c>
      <c r="F13" s="21">
        <f>SUM(F14:F22)</f>
        <v>9071991.75</v>
      </c>
      <c r="G13" s="21">
        <f>SUM(G14:G22)</f>
        <v>9071991.75</v>
      </c>
      <c r="H13" s="21">
        <f t="shared" si="1"/>
        <v>10200840.02</v>
      </c>
    </row>
    <row r="14" spans="1:8" x14ac:dyDescent="0.2">
      <c r="A14" s="18">
        <v>2100</v>
      </c>
      <c r="B14" s="19" t="s">
        <v>20</v>
      </c>
      <c r="C14" s="20">
        <v>143119</v>
      </c>
      <c r="D14" s="20">
        <v>924450.91</v>
      </c>
      <c r="E14" s="20">
        <f t="shared" si="0"/>
        <v>1067569.9100000001</v>
      </c>
      <c r="F14" s="20">
        <v>135973.71</v>
      </c>
      <c r="G14" s="20">
        <v>135973.71</v>
      </c>
      <c r="H14" s="20">
        <f t="shared" si="1"/>
        <v>931596.20000000019</v>
      </c>
    </row>
    <row r="15" spans="1:8" x14ac:dyDescent="0.2">
      <c r="A15" s="18">
        <v>2200</v>
      </c>
      <c r="B15" s="19" t="s">
        <v>21</v>
      </c>
      <c r="C15" s="20">
        <v>20000</v>
      </c>
      <c r="D15" s="20">
        <v>389365.6</v>
      </c>
      <c r="E15" s="20">
        <f t="shared" si="0"/>
        <v>409365.6</v>
      </c>
      <c r="F15" s="20">
        <v>0</v>
      </c>
      <c r="G15" s="20">
        <v>0</v>
      </c>
      <c r="H15" s="20">
        <f t="shared" si="1"/>
        <v>409365.6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37500</v>
      </c>
      <c r="D17" s="20">
        <v>0</v>
      </c>
      <c r="E17" s="20">
        <f t="shared" si="0"/>
        <v>37500</v>
      </c>
      <c r="F17" s="20">
        <v>16268.51</v>
      </c>
      <c r="G17" s="20">
        <v>16268.51</v>
      </c>
      <c r="H17" s="20">
        <f t="shared" si="1"/>
        <v>21231.489999999998</v>
      </c>
    </row>
    <row r="18" spans="1:8" x14ac:dyDescent="0.2">
      <c r="A18" s="18">
        <v>2500</v>
      </c>
      <c r="B18" s="19" t="s">
        <v>24</v>
      </c>
      <c r="C18" s="20">
        <v>16200</v>
      </c>
      <c r="D18" s="20">
        <v>62279.48</v>
      </c>
      <c r="E18" s="20">
        <f t="shared" si="0"/>
        <v>78479.48000000001</v>
      </c>
      <c r="F18" s="20">
        <v>22715.98</v>
      </c>
      <c r="G18" s="20">
        <v>22715.98</v>
      </c>
      <c r="H18" s="20">
        <f t="shared" si="1"/>
        <v>55763.500000000015</v>
      </c>
    </row>
    <row r="19" spans="1:8" x14ac:dyDescent="0.2">
      <c r="A19" s="18">
        <v>2600</v>
      </c>
      <c r="B19" s="19" t="s">
        <v>25</v>
      </c>
      <c r="C19" s="20">
        <v>1061800</v>
      </c>
      <c r="D19" s="20">
        <v>0</v>
      </c>
      <c r="E19" s="20">
        <f t="shared" si="0"/>
        <v>1061800</v>
      </c>
      <c r="F19" s="20">
        <v>587849.85</v>
      </c>
      <c r="G19" s="20">
        <v>587849.85</v>
      </c>
      <c r="H19" s="20">
        <f t="shared" si="1"/>
        <v>473950.15</v>
      </c>
    </row>
    <row r="20" spans="1:8" x14ac:dyDescent="0.2">
      <c r="A20" s="18">
        <v>2700</v>
      </c>
      <c r="B20" s="19" t="s">
        <v>26</v>
      </c>
      <c r="C20" s="20">
        <v>35000</v>
      </c>
      <c r="D20" s="20">
        <v>11737550.18</v>
      </c>
      <c r="E20" s="20">
        <f t="shared" si="0"/>
        <v>11772550.18</v>
      </c>
      <c r="F20" s="20">
        <v>6421470.9199999999</v>
      </c>
      <c r="G20" s="20">
        <v>6421470.9199999999</v>
      </c>
      <c r="H20" s="20">
        <f t="shared" si="1"/>
        <v>5351079.26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4799366.5999999996</v>
      </c>
      <c r="E21" s="20">
        <f t="shared" si="0"/>
        <v>4799366.5999999996</v>
      </c>
      <c r="F21" s="20">
        <v>1871570.98</v>
      </c>
      <c r="G21" s="20">
        <v>1871570.98</v>
      </c>
      <c r="H21" s="20">
        <f t="shared" si="1"/>
        <v>2927795.6199999996</v>
      </c>
    </row>
    <row r="22" spans="1:8" x14ac:dyDescent="0.2">
      <c r="A22" s="18">
        <v>2900</v>
      </c>
      <c r="B22" s="19" t="s">
        <v>28</v>
      </c>
      <c r="C22" s="20">
        <v>8200</v>
      </c>
      <c r="D22" s="20">
        <v>38000</v>
      </c>
      <c r="E22" s="20">
        <f t="shared" si="0"/>
        <v>46200</v>
      </c>
      <c r="F22" s="20">
        <v>16141.8</v>
      </c>
      <c r="G22" s="20">
        <v>16141.8</v>
      </c>
      <c r="H22" s="20">
        <f t="shared" si="1"/>
        <v>30058.2</v>
      </c>
    </row>
    <row r="23" spans="1:8" x14ac:dyDescent="0.2">
      <c r="A23" s="15" t="s">
        <v>29</v>
      </c>
      <c r="B23" s="16"/>
      <c r="C23" s="21">
        <f>SUM(C24:C32)</f>
        <v>2015191</v>
      </c>
      <c r="D23" s="21">
        <f>SUM(D24:D32)</f>
        <v>5368296.0100000007</v>
      </c>
      <c r="E23" s="21">
        <f t="shared" si="0"/>
        <v>7383487.0100000007</v>
      </c>
      <c r="F23" s="21">
        <f>SUM(F24:F32)</f>
        <v>5143208.1300000008</v>
      </c>
      <c r="G23" s="21">
        <f>SUM(G24:G32)</f>
        <v>5143208.1300000008</v>
      </c>
      <c r="H23" s="21">
        <f t="shared" si="1"/>
        <v>2240278.88</v>
      </c>
    </row>
    <row r="24" spans="1:8" x14ac:dyDescent="0.2">
      <c r="A24" s="18">
        <v>3100</v>
      </c>
      <c r="B24" s="19" t="s">
        <v>30</v>
      </c>
      <c r="C24" s="20">
        <v>29500</v>
      </c>
      <c r="D24" s="20">
        <v>0</v>
      </c>
      <c r="E24" s="20">
        <f t="shared" si="0"/>
        <v>29500</v>
      </c>
      <c r="F24" s="20">
        <v>20919.349999999999</v>
      </c>
      <c r="G24" s="20">
        <v>20919.349999999999</v>
      </c>
      <c r="H24" s="20">
        <f t="shared" si="1"/>
        <v>8580.6500000000015</v>
      </c>
    </row>
    <row r="25" spans="1:8" x14ac:dyDescent="0.2">
      <c r="A25" s="18">
        <v>3200</v>
      </c>
      <c r="B25" s="19" t="s">
        <v>31</v>
      </c>
      <c r="C25" s="20">
        <v>0</v>
      </c>
      <c r="D25" s="20">
        <v>500000</v>
      </c>
      <c r="E25" s="20">
        <f t="shared" si="0"/>
        <v>500000</v>
      </c>
      <c r="F25" s="20">
        <v>0</v>
      </c>
      <c r="G25" s="20">
        <v>0</v>
      </c>
      <c r="H25" s="20">
        <f t="shared" si="1"/>
        <v>500000</v>
      </c>
    </row>
    <row r="26" spans="1:8" x14ac:dyDescent="0.2">
      <c r="A26" s="18">
        <v>3300</v>
      </c>
      <c r="B26" s="19" t="s">
        <v>32</v>
      </c>
      <c r="C26" s="20">
        <v>185500</v>
      </c>
      <c r="D26" s="20">
        <v>4071861.96</v>
      </c>
      <c r="E26" s="20">
        <f t="shared" si="0"/>
        <v>4257361.96</v>
      </c>
      <c r="F26" s="20">
        <v>3362637.11</v>
      </c>
      <c r="G26" s="20">
        <v>3362637.11</v>
      </c>
      <c r="H26" s="20">
        <f t="shared" si="1"/>
        <v>894724.85000000009</v>
      </c>
    </row>
    <row r="27" spans="1:8" x14ac:dyDescent="0.2">
      <c r="A27" s="18">
        <v>3400</v>
      </c>
      <c r="B27" s="19" t="s">
        <v>33</v>
      </c>
      <c r="C27" s="20">
        <v>138427</v>
      </c>
      <c r="D27" s="20">
        <v>170210.44</v>
      </c>
      <c r="E27" s="20">
        <f t="shared" si="0"/>
        <v>308637.44</v>
      </c>
      <c r="F27" s="20">
        <v>296356.49</v>
      </c>
      <c r="G27" s="20">
        <v>296356.49</v>
      </c>
      <c r="H27" s="20">
        <f t="shared" si="1"/>
        <v>12280.950000000012</v>
      </c>
    </row>
    <row r="28" spans="1:8" x14ac:dyDescent="0.2">
      <c r="A28" s="18">
        <v>3500</v>
      </c>
      <c r="B28" s="19" t="s">
        <v>34</v>
      </c>
      <c r="C28" s="20">
        <v>1045658</v>
      </c>
      <c r="D28" s="20">
        <v>66635.16</v>
      </c>
      <c r="E28" s="20">
        <f t="shared" si="0"/>
        <v>1112293.1599999999</v>
      </c>
      <c r="F28" s="20">
        <v>948706.79</v>
      </c>
      <c r="G28" s="20">
        <v>948706.79</v>
      </c>
      <c r="H28" s="20">
        <f t="shared" si="1"/>
        <v>163586.36999999988</v>
      </c>
    </row>
    <row r="29" spans="1:8" x14ac:dyDescent="0.2">
      <c r="A29" s="18">
        <v>3600</v>
      </c>
      <c r="B29" s="19" t="s">
        <v>35</v>
      </c>
      <c r="C29" s="20">
        <v>0</v>
      </c>
      <c r="D29" s="20">
        <v>0</v>
      </c>
      <c r="E29" s="20">
        <f t="shared" si="0"/>
        <v>0</v>
      </c>
      <c r="F29" s="20">
        <v>0</v>
      </c>
      <c r="G29" s="20">
        <v>0</v>
      </c>
      <c r="H29" s="20">
        <f t="shared" si="1"/>
        <v>0</v>
      </c>
    </row>
    <row r="30" spans="1:8" x14ac:dyDescent="0.2">
      <c r="A30" s="18">
        <v>3700</v>
      </c>
      <c r="B30" s="19" t="s">
        <v>36</v>
      </c>
      <c r="C30" s="20">
        <v>30600</v>
      </c>
      <c r="D30" s="20">
        <v>-8003</v>
      </c>
      <c r="E30" s="20">
        <f t="shared" si="0"/>
        <v>22597</v>
      </c>
      <c r="F30" s="20">
        <v>8581</v>
      </c>
      <c r="G30" s="20">
        <v>8581</v>
      </c>
      <c r="H30" s="20">
        <f t="shared" si="1"/>
        <v>14016</v>
      </c>
    </row>
    <row r="31" spans="1:8" x14ac:dyDescent="0.2">
      <c r="A31" s="18">
        <v>3800</v>
      </c>
      <c r="B31" s="19" t="s">
        <v>37</v>
      </c>
      <c r="C31" s="20">
        <v>227796</v>
      </c>
      <c r="D31" s="20">
        <v>399162.76</v>
      </c>
      <c r="E31" s="20">
        <f t="shared" si="0"/>
        <v>626958.76</v>
      </c>
      <c r="F31" s="20">
        <v>103944.19</v>
      </c>
      <c r="G31" s="20">
        <v>103944.19</v>
      </c>
      <c r="H31" s="20">
        <f t="shared" si="1"/>
        <v>523014.57</v>
      </c>
    </row>
    <row r="32" spans="1:8" x14ac:dyDescent="0.2">
      <c r="A32" s="18">
        <v>3900</v>
      </c>
      <c r="B32" s="19" t="s">
        <v>38</v>
      </c>
      <c r="C32" s="20">
        <v>357710</v>
      </c>
      <c r="D32" s="20">
        <v>168428.69</v>
      </c>
      <c r="E32" s="20">
        <f t="shared" si="0"/>
        <v>526138.68999999994</v>
      </c>
      <c r="F32" s="20">
        <v>402063.2</v>
      </c>
      <c r="G32" s="20">
        <v>402063.2</v>
      </c>
      <c r="H32" s="20">
        <f t="shared" si="1"/>
        <v>124075.48999999993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0</v>
      </c>
      <c r="E33" s="21">
        <f t="shared" si="0"/>
        <v>0</v>
      </c>
      <c r="F33" s="21">
        <f>SUM(F34:F42)</f>
        <v>0</v>
      </c>
      <c r="G33" s="21">
        <f>SUM(G34:G42)</f>
        <v>0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0</v>
      </c>
      <c r="D43" s="21">
        <f>SUM(D44:D52)</f>
        <v>6221302.6200000001</v>
      </c>
      <c r="E43" s="21">
        <f t="shared" si="0"/>
        <v>6221302.6200000001</v>
      </c>
      <c r="F43" s="21">
        <f>SUM(F44:F52)</f>
        <v>3405070.56</v>
      </c>
      <c r="G43" s="21">
        <f>SUM(G44:G52)</f>
        <v>3405070.56</v>
      </c>
      <c r="H43" s="21">
        <f t="shared" si="1"/>
        <v>2816232.06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2478900.25</v>
      </c>
      <c r="E44" s="20">
        <f t="shared" si="0"/>
        <v>2478900.25</v>
      </c>
      <c r="F44" s="20">
        <v>848585.16</v>
      </c>
      <c r="G44" s="20">
        <v>848585.16</v>
      </c>
      <c r="H44" s="20">
        <f t="shared" si="1"/>
        <v>1630315.0899999999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390802.37</v>
      </c>
      <c r="E45" s="20">
        <f t="shared" si="0"/>
        <v>390802.37</v>
      </c>
      <c r="F45" s="20">
        <v>135942.9</v>
      </c>
      <c r="G45" s="20">
        <v>135942.9</v>
      </c>
      <c r="H45" s="20">
        <f t="shared" si="1"/>
        <v>254859.47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3336600</v>
      </c>
      <c r="E47" s="20">
        <f t="shared" si="0"/>
        <v>3336600</v>
      </c>
      <c r="F47" s="20">
        <v>2411400</v>
      </c>
      <c r="G47" s="20">
        <v>2411400</v>
      </c>
      <c r="H47" s="20">
        <f t="shared" si="1"/>
        <v>925200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15000</v>
      </c>
      <c r="E49" s="20">
        <f t="shared" si="0"/>
        <v>15000</v>
      </c>
      <c r="F49" s="20">
        <v>9142.5</v>
      </c>
      <c r="G49" s="20">
        <v>9142.5</v>
      </c>
      <c r="H49" s="20">
        <f t="shared" si="1"/>
        <v>5857.5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71560972.820000008</v>
      </c>
      <c r="E53" s="21">
        <f t="shared" si="0"/>
        <v>71560972.820000008</v>
      </c>
      <c r="F53" s="21">
        <f>SUM(F54:F56)</f>
        <v>71477834.420000002</v>
      </c>
      <c r="G53" s="21">
        <f>SUM(G54:G56)</f>
        <v>71477834.420000002</v>
      </c>
      <c r="H53" s="21">
        <f t="shared" si="1"/>
        <v>83138.40000000596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120617.73</v>
      </c>
      <c r="E54" s="20">
        <f t="shared" si="0"/>
        <v>120617.73</v>
      </c>
      <c r="F54" s="20">
        <v>120617.72</v>
      </c>
      <c r="G54" s="20">
        <v>120617.72</v>
      </c>
      <c r="H54" s="20">
        <f t="shared" si="1"/>
        <v>9.9999999947613105E-3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71440355.090000004</v>
      </c>
      <c r="E55" s="20">
        <f t="shared" si="0"/>
        <v>71440355.090000004</v>
      </c>
      <c r="F55" s="20">
        <v>71357216.700000003</v>
      </c>
      <c r="G55" s="20">
        <v>71357216.700000003</v>
      </c>
      <c r="H55" s="20">
        <f t="shared" si="1"/>
        <v>83138.390000000596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3307198</v>
      </c>
      <c r="D57" s="21">
        <f>SUM(D58:D64)</f>
        <v>-92127</v>
      </c>
      <c r="E57" s="21">
        <f t="shared" si="0"/>
        <v>3215071</v>
      </c>
      <c r="F57" s="21">
        <f>SUM(F58:F64)</f>
        <v>0</v>
      </c>
      <c r="G57" s="21">
        <f>SUM(G58:G64)</f>
        <v>0</v>
      </c>
      <c r="H57" s="21">
        <f t="shared" si="1"/>
        <v>3215071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3307198</v>
      </c>
      <c r="D64" s="20">
        <v>-92127</v>
      </c>
      <c r="E64" s="20">
        <f t="shared" si="0"/>
        <v>3215071</v>
      </c>
      <c r="F64" s="20">
        <v>0</v>
      </c>
      <c r="G64" s="20">
        <v>0</v>
      </c>
      <c r="H64" s="20">
        <f t="shared" si="1"/>
        <v>3215071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20313805</v>
      </c>
      <c r="D77" s="27">
        <f t="shared" si="4"/>
        <v>109969233.88000001</v>
      </c>
      <c r="E77" s="27">
        <f t="shared" si="4"/>
        <v>130283038.88</v>
      </c>
      <c r="F77" s="27">
        <f t="shared" si="4"/>
        <v>107635110.51000001</v>
      </c>
      <c r="G77" s="27">
        <f t="shared" si="4"/>
        <v>107635110.51000001</v>
      </c>
      <c r="H77" s="27">
        <f t="shared" si="4"/>
        <v>22647928.370000001</v>
      </c>
    </row>
    <row r="79" spans="1:8" x14ac:dyDescent="0.2">
      <c r="A79" s="4" t="s">
        <v>84</v>
      </c>
    </row>
    <row r="84" spans="2:7" x14ac:dyDescent="0.2">
      <c r="B84" s="28" t="s">
        <v>85</v>
      </c>
      <c r="C84" s="29"/>
      <c r="D84" s="29"/>
      <c r="E84" s="29" t="s">
        <v>86</v>
      </c>
      <c r="F84" s="29"/>
      <c r="G84" s="29"/>
    </row>
    <row r="85" spans="2:7" x14ac:dyDescent="0.2">
      <c r="B85" s="28" t="s">
        <v>87</v>
      </c>
      <c r="C85" s="29"/>
      <c r="D85" s="29"/>
      <c r="E85" s="29" t="s">
        <v>88</v>
      </c>
      <c r="F85" s="29"/>
      <c r="G85" s="29"/>
    </row>
    <row r="86" spans="2:7" x14ac:dyDescent="0.2">
      <c r="B86" s="28" t="s">
        <v>89</v>
      </c>
      <c r="C86" s="30"/>
      <c r="D86" s="30"/>
      <c r="E86" s="30" t="s">
        <v>89</v>
      </c>
      <c r="F86" s="30"/>
      <c r="G86" s="30"/>
    </row>
  </sheetData>
  <sheetProtection formatCells="0" formatColumns="0" formatRows="0" autoFilter="0"/>
  <mergeCells count="10">
    <mergeCell ref="C85:D85"/>
    <mergeCell ref="E85:G85"/>
    <mergeCell ref="C86:D86"/>
    <mergeCell ref="E86:G86"/>
    <mergeCell ref="A1:H1"/>
    <mergeCell ref="A2:B4"/>
    <mergeCell ref="C2:G2"/>
    <mergeCell ref="H2:H3"/>
    <mergeCell ref="C84:D84"/>
    <mergeCell ref="E84:G8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Guadalupe Carpio Rodríguez</dc:creator>
  <cp:lastModifiedBy>Reyna Guadalupe Carpio Rodríguez</cp:lastModifiedBy>
  <dcterms:created xsi:type="dcterms:W3CDTF">2021-01-25T23:55:18Z</dcterms:created>
  <dcterms:modified xsi:type="dcterms:W3CDTF">2021-01-25T23:55:33Z</dcterms:modified>
</cp:coreProperties>
</file>