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4562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F4" i="1" s="1"/>
  <c r="G7" i="1"/>
  <c r="G6" i="1" s="1"/>
  <c r="G4" i="1" l="1"/>
</calcChain>
</file>

<file path=xl/sharedStrings.xml><?xml version="1.0" encoding="utf-8"?>
<sst xmlns="http://schemas.openxmlformats.org/spreadsheetml/2006/main" count="33" uniqueCount="32">
  <si>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</si>
  <si>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</si>
  <si>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</si>
  <si>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</si>
  <si>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</si>
  <si>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</si>
  <si>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</si>
  <si>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</si>
  <si>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</si>
  <si>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</si>
  <si>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</si>
  <si>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</si>
  <si>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</si>
  <si>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</si>
  <si>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</si>
  <si>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</si>
  <si>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</si>
  <si>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</si>
  <si>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</si>
  <si>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</si>
  <si>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</si>
  <si>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</si>
  <si>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</si>
  <si>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</si>
  <si>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</si>
  <si>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</si>
  <si>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INSTITUTO DE FORMACIÓN EN SEGURIDAD PÚBLICA DEL ESTADO DE GUANAJUATO
Estado Analítico del Activo
Del 1 de Enero al 31 de Diciembre de 2020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</si>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</sst>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3" fillId="0" borderId="0" xfId="8" applyFont="1" applyFill="1" applyBorder="1" applyAlignment="1">
      <alignment vertical="top" wrapText="1"/>
    </xf>
    <xf numFmtId="0" fontId="4" fillId="0" borderId="3" xfId="8" applyFont="1" applyFill="1" applyBorder="1" applyAlignment="1">
      <alignment horizontal="center" vertical="top"/>
    </xf>
    <xf numFmtId="0" fontId="4" fillId="0" borderId="1" xfId="8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4" fillId="0" borderId="0" xfId="8" applyFont="1" applyFill="1" applyBorder="1" applyAlignment="1">
      <alignment horizontal="left" vertical="top" wrapText="1"/>
    </xf>
    <xf numFmtId="0" fontId="3" fillId="2" borderId="6" xfId="8" applyFont="1" applyFill="1" applyBorder="1" applyAlignment="1">
      <alignment horizontal="center" vertical="center"/>
    </xf>
    <xf numFmtId="0" fontId="3" fillId="2" borderId="2" xfId="8" applyFont="1" applyFill="1" applyBorder="1" applyAlignment="1">
      <alignment horizontal="center" vertical="center" wrapText="1"/>
    </xf>
    <xf numFmtId="4" fontId="3" fillId="2" borderId="9" xfId="8" applyNumberFormat="1" applyFont="1" applyFill="1" applyBorder="1" applyAlignment="1">
      <alignment horizontal="center" vertical="center" wrapText="1"/>
    </xf>
    <xf numFmtId="0" fontId="4" fillId="0" borderId="10" xfId="8" applyNumberFormat="1" applyFont="1" applyFill="1" applyBorder="1" applyAlignment="1">
      <alignment horizontal="center" vertical="center" wrapText="1"/>
    </xf>
    <xf numFmtId="0" fontId="4" fillId="0" borderId="10" xfId="8" quotePrefix="1" applyNumberFormat="1" applyFont="1" applyFill="1" applyBorder="1" applyAlignment="1">
      <alignment horizontal="center" vertical="center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3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7" fillId="0" borderId="0" xfId="8" applyFont="1" applyFill="1" applyBorder="1" applyAlignment="1">
      <alignment vertical="top" wrapText="1"/>
    </xf>
    <xf numFmtId="4" fontId="4" fillId="0" borderId="11" xfId="8" applyNumberFormat="1" applyFont="1" applyFill="1" applyBorder="1" applyAlignment="1" applyProtection="1">
      <alignment vertical="top" wrapText="1"/>
      <protection locked="0"/>
    </xf>
    <xf numFmtId="4" fontId="4" fillId="0" borderId="11" xfId="8" applyNumberFormat="1" applyFont="1" applyFill="1" applyBorder="1" applyAlignment="1" applyProtection="1">
      <alignment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  <xf numFmtId="0" fontId="3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4" fillId="0" borderId="0" xfId="8" applyFont="1" applyAlignment="1" applyProtection="1">
      <alignment horizontal="center" vertical="top" wrapText="1"/>
      <protection locked="0"/>
    </xf>
  </cellXfs>
  <cellStyles count="62">
    <cellStyle name="=C:\WINNT\SYSTEM32\COMMAND.COM" xfId="43"/>
    <cellStyle name="Euro" xfId="1"/>
    <cellStyle name="Millares 2" xfId="2"/>
    <cellStyle name="Millares 2 2" xfId="3"/>
    <cellStyle name="Millares 2 2 2" xfId="54"/>
    <cellStyle name="Millares 2 2 3" xfId="45"/>
    <cellStyle name="Millares 2 2 4" xfId="35"/>
    <cellStyle name="Millares 2 2 5" xfId="26"/>
    <cellStyle name="Millares 2 2 6" xfId="17"/>
    <cellStyle name="Millares 2 3" xfId="4"/>
    <cellStyle name="Millares 2 3 2" xfId="55"/>
    <cellStyle name="Millares 2 3 3" xfId="46"/>
    <cellStyle name="Millares 2 3 4" xfId="36"/>
    <cellStyle name="Millares 2 3 5" xfId="27"/>
    <cellStyle name="Millares 2 3 6" xfId="18"/>
    <cellStyle name="Millares 2 4" xfId="53"/>
    <cellStyle name="Millares 2 5" xfId="44"/>
    <cellStyle name="Millares 2 6" xfId="34"/>
    <cellStyle name="Millares 2 7" xfId="25"/>
    <cellStyle name="Millares 2 8" xfId="16"/>
    <cellStyle name="Millares 3" xfId="5"/>
    <cellStyle name="Millares 3 2" xfId="56"/>
    <cellStyle name="Millares 3 3" xfId="47"/>
    <cellStyle name="Millares 3 4" xfId="37"/>
    <cellStyle name="Millares 3 5" xfId="28"/>
    <cellStyle name="Millares 3 6" xfId="19"/>
    <cellStyle name="Moneda 2" xfId="6"/>
    <cellStyle name="Moneda 2 2" xfId="57"/>
    <cellStyle name="Moneda 2 3" xfId="48"/>
    <cellStyle name="Moneda 2 4" xfId="38"/>
    <cellStyle name="Moneda 2 5" xfId="29"/>
    <cellStyle name="Moneda 2 6" xfId="20"/>
    <cellStyle name="Normal" xfId="0" builtinId="0"/>
    <cellStyle name="Normal 2" xfId="7"/>
    <cellStyle name="Normal 2 2" xfId="8"/>
    <cellStyle name="Normal 2 3" xfId="58"/>
    <cellStyle name="Normal 2 4" xfId="49"/>
    <cellStyle name="Normal 2 5" xfId="39"/>
    <cellStyle name="Normal 2 6" xfId="30"/>
    <cellStyle name="Normal 2 7" xfId="21"/>
    <cellStyle name="Normal 3" xfId="9"/>
    <cellStyle name="Normal 3 2" xfId="59"/>
    <cellStyle name="Normal 3 3" xfId="50"/>
    <cellStyle name="Normal 3 4" xfId="40"/>
    <cellStyle name="Normal 3 5" xfId="31"/>
    <cellStyle name="Normal 3 6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61"/>
    <cellStyle name="Normal 6 2 3" xfId="52"/>
    <cellStyle name="Normal 6 2 4" xfId="42"/>
    <cellStyle name="Normal 6 2 5" xfId="33"/>
    <cellStyle name="Normal 6 2 6" xfId="24"/>
    <cellStyle name="Normal 6 3" xfId="60"/>
    <cellStyle name="Normal 6 4" xfId="51"/>
    <cellStyle name="Normal 6 5" xfId="41"/>
    <cellStyle name="Normal 6 6" xfId="32"/>
    <cellStyle name="Normal 6 7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0</v>
      </c>
      <c r="D4" s="13">
        <f>SUM(D6+D15)</f>
        <v>567545897.67000008</v>
      </c>
      <c r="E4" s="13">
        <f>SUM(E6+E15)</f>
        <v>436603787.24000001</v>
      </c>
      <c r="F4" s="13">
        <f>SUM(F6+F15)</f>
        <v>130942110.42999999</v>
      </c>
      <c r="G4" s="13">
        <f>SUM(G6+G15)</f>
        <v>130942110.42999999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0</v>
      </c>
      <c r="D6" s="13">
        <f>SUM(D7:D13)</f>
        <v>419115285.61000001</v>
      </c>
      <c r="E6" s="13">
        <f>SUM(E7:E13)</f>
        <v>399013018.58000004</v>
      </c>
      <c r="F6" s="13">
        <f>SUM(F7:F13)</f>
        <v>20102267.030000016</v>
      </c>
      <c r="G6" s="13">
        <f>SUM(G7:G13)</f>
        <v>20102267.030000016</v>
      </c>
    </row>
    <row r="7" spans="1:7" x14ac:dyDescent="0.2">
      <c r="A7" s="3">
        <v>1110</v>
      </c>
      <c r="B7" s="7" t="s">
        <v>9</v>
      </c>
      <c r="C7" s="18">
        <v>0</v>
      </c>
      <c r="D7" s="18">
        <v>192996653.69</v>
      </c>
      <c r="E7" s="18">
        <v>175207891.41999999</v>
      </c>
      <c r="F7" s="18">
        <f>C7+D7-E7</f>
        <v>17788762.270000011</v>
      </c>
      <c r="G7" s="18">
        <f t="shared" ref="G7:G13" si="0">F7-C7</f>
        <v>17788762.270000011</v>
      </c>
    </row>
    <row r="8" spans="1:7" x14ac:dyDescent="0.2">
      <c r="A8" s="3">
        <v>1120</v>
      </c>
      <c r="B8" s="7" t="s">
        <v>10</v>
      </c>
      <c r="C8" s="18">
        <v>0</v>
      </c>
      <c r="D8" s="18">
        <v>124709283.7</v>
      </c>
      <c r="E8" s="18">
        <v>124495778.94</v>
      </c>
      <c r="F8" s="18">
        <f t="shared" ref="F8:F13" si="1">C8+D8-E8</f>
        <v>213504.76000000536</v>
      </c>
      <c r="G8" s="18">
        <f t="shared" si="0"/>
        <v>213504.76000000536</v>
      </c>
    </row>
    <row r="9" spans="1:7" x14ac:dyDescent="0.2">
      <c r="A9" s="3">
        <v>1130</v>
      </c>
      <c r="B9" s="7" t="s">
        <v>11</v>
      </c>
      <c r="C9" s="18">
        <v>0</v>
      </c>
      <c r="D9" s="18">
        <v>101409348.22</v>
      </c>
      <c r="E9" s="18">
        <v>99309348.219999999</v>
      </c>
      <c r="F9" s="18">
        <f t="shared" si="1"/>
        <v>2100000</v>
      </c>
      <c r="G9" s="18">
        <f t="shared" si="0"/>
        <v>2100000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0</v>
      </c>
      <c r="D15" s="13">
        <f>SUM(D16:D24)</f>
        <v>148430612.06</v>
      </c>
      <c r="E15" s="13">
        <f>SUM(E16:E24)</f>
        <v>37590768.659999996</v>
      </c>
      <c r="F15" s="13">
        <f>SUM(F16:F24)</f>
        <v>110839843.39999998</v>
      </c>
      <c r="G15" s="13">
        <f>SUM(G16:G24)</f>
        <v>110839843.39999998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97198245.209999993</v>
      </c>
      <c r="E18" s="19">
        <v>25720410.789999999</v>
      </c>
      <c r="F18" s="19">
        <f t="shared" si="3"/>
        <v>71477834.419999987</v>
      </c>
      <c r="G18" s="19">
        <f t="shared" si="2"/>
        <v>71477834.419999987</v>
      </c>
    </row>
    <row r="19" spans="1:7" x14ac:dyDescent="0.2">
      <c r="A19" s="3">
        <v>1240</v>
      </c>
      <c r="B19" s="7" t="s">
        <v>18</v>
      </c>
      <c r="C19" s="18">
        <v>0</v>
      </c>
      <c r="D19" s="18">
        <v>50863473.850000001</v>
      </c>
      <c r="E19" s="18">
        <v>0</v>
      </c>
      <c r="F19" s="18">
        <f t="shared" si="3"/>
        <v>50863473.850000001</v>
      </c>
      <c r="G19" s="18">
        <f t="shared" si="2"/>
        <v>50863473.850000001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368893</v>
      </c>
      <c r="E20" s="18">
        <v>0</v>
      </c>
      <c r="F20" s="18">
        <f t="shared" si="3"/>
        <v>368893</v>
      </c>
      <c r="G20" s="18">
        <f t="shared" si="2"/>
        <v>368893</v>
      </c>
    </row>
    <row r="21" spans="1:7" x14ac:dyDescent="0.2">
      <c r="A21" s="3">
        <v>1260</v>
      </c>
      <c r="B21" s="7" t="s">
        <v>20</v>
      </c>
      <c r="C21" s="18">
        <v>0</v>
      </c>
      <c r="D21" s="18">
        <v>0</v>
      </c>
      <c r="E21" s="18">
        <v>11870357.869999999</v>
      </c>
      <c r="F21" s="18">
        <f t="shared" si="3"/>
        <v>-11870357.869999999</v>
      </c>
      <c r="G21" s="18">
        <f t="shared" si="2"/>
        <v>-11870357.869999999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31" spans="1:7" x14ac:dyDescent="0.2">
      <c r="B31" s="28" t="s">
        <v>27</v>
      </c>
      <c r="C31" s="26"/>
      <c r="D31" s="26"/>
      <c r="E31" s="25" t="s">
        <v>28</v>
      </c>
      <c r="F31" s="25"/>
      <c r="G31" s="26"/>
    </row>
    <row r="32" spans="1:7" x14ac:dyDescent="0.2">
      <c r="B32" s="28" t="s">
        <v>29</v>
      </c>
      <c r="C32" s="26"/>
      <c r="D32" s="27"/>
      <c r="E32" s="25" t="s">
        <v>30</v>
      </c>
      <c r="F32" s="25"/>
      <c r="G32" s="26"/>
    </row>
    <row r="33" spans="2:7" x14ac:dyDescent="0.2">
      <c r="B33" s="28" t="s">
        <v>31</v>
      </c>
      <c r="C33" s="26"/>
      <c r="D33" s="24" t="s">
        <v>31</v>
      </c>
      <c r="E33" s="24"/>
      <c r="F33" s="24"/>
      <c r="G33" s="24"/>
    </row>
  </sheetData>
  <sheetProtection formatCells="0" formatColumns="0" formatRows="0" autoFilter="0"/>
  <mergeCells count="5">
    <mergeCell ref="A1:G1"/>
    <mergeCell ref="B26:G26"/>
    <mergeCell ref="E31:F31"/>
    <mergeCell ref="E32:F32"/>
    <mergeCell ref="D33:G33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Reyna Guadalupe Carpio Rodríguez</cp:lastModifiedBy>
  <cp:lastPrinted>2018-03-08T18:40:55Z</cp:lastPrinted>
  <dcterms:created xsi:type="dcterms:W3CDTF">2014-02-09T04:04:15Z</dcterms:created>
  <dcterms:modified xsi:type="dcterms:W3CDTF">2021-01-16T15:00:05Z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