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<sst xmlns="http://schemas.openxmlformats.org/spreadsheetml/2006/main" count="105" uniqueCount="56">
  <si>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</si>
  <si>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</si>
  <si>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</si>
  <si>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</si>
  <si>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</si>
  <si>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</si>
  <si>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</si>
  <si>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</si>
  <si>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</si>
  <si>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</si>
  <si>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</si>
  <si>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</si>
  <si>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</si>
  <si>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</si>
  <si>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</si>
  <si>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</si>
  <si>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</si>
  <si>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</si>
  <si>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</si>
  <si>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</si>
  <si>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</si>
  <si>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</si>
  <si>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</si>
  <si>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</si>
  <si>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</si>
  <si>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</si>
  <si>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</si>
  <si>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</si>
  <si>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</si>
  <si>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</si>
  <si>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</si>
  <si>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</si>
  <si>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</si>
  <si>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</si>
  <si>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</si>
  <si>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</si>
  <si>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</si>
  <si>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</si>
  <si>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</si>
  <si>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</si>
  <si>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</si>
  <si>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</si>
  <si>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</si>
  <si>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</si>
  <si>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</si>
  <si>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</si>
  <si>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</si>
  <si>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</si>
  <si>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</si>
  <si>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</si>
  <si>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Ingresos
Del 1 de Enero al 31 de Marzo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</si>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</sst>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15" xfId="8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25" zoomScaleNormal="100" workbookViewId="0">
      <selection activeCell="J35" sqref="J3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50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37796</v>
      </c>
      <c r="D11" s="22">
        <v>0</v>
      </c>
      <c r="E11" s="22">
        <f t="shared" si="2"/>
        <v>37796</v>
      </c>
      <c r="F11" s="22">
        <v>0</v>
      </c>
      <c r="G11" s="22">
        <v>0</v>
      </c>
      <c r="H11" s="22">
        <f t="shared" si="3"/>
        <v>-37796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2574141.86</v>
      </c>
      <c r="E12" s="22">
        <f t="shared" si="2"/>
        <v>2574141.86</v>
      </c>
      <c r="F12" s="22">
        <v>2574141.86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20276009</v>
      </c>
      <c r="D13" s="22">
        <v>77569071.390000001</v>
      </c>
      <c r="E13" s="22">
        <f t="shared" si="2"/>
        <v>97845080.390000001</v>
      </c>
      <c r="F13" s="22">
        <v>45348625.009999998</v>
      </c>
      <c r="G13" s="22">
        <v>0</v>
      </c>
      <c r="H13" s="22">
        <f t="shared" si="3"/>
        <v>-20276009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20313805</v>
      </c>
      <c r="D16" s="23">
        <f t="shared" ref="D16:H16" si="6">SUM(D5:D14)</f>
        <v>80143213.25</v>
      </c>
      <c r="E16" s="23">
        <f t="shared" si="6"/>
        <v>100457018.25</v>
      </c>
      <c r="F16" s="23">
        <f t="shared" si="6"/>
        <v>47922766.869999997</v>
      </c>
      <c r="G16" s="11">
        <f t="shared" si="6"/>
        <v>0</v>
      </c>
      <c r="H16" s="12">
        <f t="shared" si="6"/>
        <v>-20313805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20313805</v>
      </c>
      <c r="D31" s="26">
        <f t="shared" si="14"/>
        <v>77569071.390000001</v>
      </c>
      <c r="E31" s="26">
        <f t="shared" si="14"/>
        <v>97882876.390000001</v>
      </c>
      <c r="F31" s="26">
        <f t="shared" si="14"/>
        <v>45348625.009999998</v>
      </c>
      <c r="G31" s="26">
        <f t="shared" si="14"/>
        <v>0</v>
      </c>
      <c r="H31" s="26">
        <f t="shared" si="14"/>
        <v>-20313805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37796</v>
      </c>
      <c r="D34" s="25">
        <v>0</v>
      </c>
      <c r="E34" s="25">
        <f>C34+D34</f>
        <v>37796</v>
      </c>
      <c r="F34" s="25">
        <v>0</v>
      </c>
      <c r="G34" s="25">
        <v>0</v>
      </c>
      <c r="H34" s="25">
        <f t="shared" si="15"/>
        <v>-37796</v>
      </c>
      <c r="I34" s="45" t="s">
        <v>42</v>
      </c>
    </row>
    <row r="35" spans="1:9" ht="22.5" x14ac:dyDescent="0.2">
      <c r="A35" s="16"/>
      <c r="B35" s="17" t="s">
        <v>26</v>
      </c>
      <c r="C35" s="25">
        <v>20276009</v>
      </c>
      <c r="D35" s="25">
        <v>77569071.390000001</v>
      </c>
      <c r="E35" s="25">
        <f>C35+D35</f>
        <v>97845080.390000001</v>
      </c>
      <c r="F35" s="25">
        <v>45348625.009999998</v>
      </c>
      <c r="G35" s="25">
        <v>0</v>
      </c>
      <c r="H35" s="25">
        <f t="shared" ref="H35" si="16">G35-C35</f>
        <v>-20276009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20313805</v>
      </c>
      <c r="D39" s="23">
        <f t="shared" ref="D39:H39" si="18">SUM(D37+D31+D21)</f>
        <v>77569071.390000001</v>
      </c>
      <c r="E39" s="23">
        <f t="shared" si="18"/>
        <v>97882876.390000001</v>
      </c>
      <c r="F39" s="23">
        <f t="shared" si="18"/>
        <v>45348625.009999998</v>
      </c>
      <c r="G39" s="23">
        <f t="shared" si="18"/>
        <v>0</v>
      </c>
      <c r="H39" s="12">
        <f t="shared" si="18"/>
        <v>-20313805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7" spans="1:9" x14ac:dyDescent="0.2">
      <c r="B47" s="47"/>
      <c r="F47" s="47"/>
      <c r="G47" s="47"/>
      <c r="H47" s="47"/>
    </row>
    <row r="48" spans="1:9" x14ac:dyDescent="0.2">
      <c r="B48" s="48" t="s">
        <v>51</v>
      </c>
      <c r="C48" s="49"/>
      <c r="D48" s="49"/>
      <c r="E48" s="49"/>
      <c r="F48" s="49" t="s">
        <v>52</v>
      </c>
      <c r="G48" s="49"/>
      <c r="H48" s="49"/>
    </row>
    <row r="49" spans="2:8" x14ac:dyDescent="0.2">
      <c r="B49" s="48" t="s">
        <v>53</v>
      </c>
      <c r="C49" s="49"/>
      <c r="D49" s="49"/>
      <c r="E49" s="49"/>
      <c r="F49" s="49" t="s">
        <v>54</v>
      </c>
      <c r="G49" s="49"/>
      <c r="H49" s="49"/>
    </row>
    <row r="50" spans="2:8" x14ac:dyDescent="0.2">
      <c r="B50" s="48" t="s">
        <v>55</v>
      </c>
      <c r="C50" s="50"/>
      <c r="D50" s="50"/>
      <c r="E50" s="50"/>
      <c r="F50" s="50" t="s">
        <v>55</v>
      </c>
      <c r="G50" s="50"/>
      <c r="H50" s="50"/>
    </row>
  </sheetData>
  <sheetProtection formatCells="0" formatColumns="0" formatRows="0" insertRows="0" autoFilter="0"/>
  <mergeCells count="15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C48:E48"/>
    <mergeCell ref="F48:H48"/>
    <mergeCell ref="C49:E49"/>
    <mergeCell ref="F49:H49"/>
    <mergeCell ref="C50:E50"/>
    <mergeCell ref="F50:H5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2021-01-26T19:16:36Z</cp:lastPrinted>
  <dcterms:created xsi:type="dcterms:W3CDTF">2012-12-11T20:48:19Z</dcterms:created>
  <dcterms:modified xsi:type="dcterms:W3CDTF">2021-01-26T19:16:52Z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