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28" i="1" l="1"/>
  <c r="G45" i="1"/>
  <c r="E65" i="1"/>
  <c r="C41" i="1"/>
  <c r="G16" i="1"/>
  <c r="B41" i="1"/>
  <c r="D65" i="1"/>
  <c r="F65" i="1"/>
  <c r="C65" i="1"/>
  <c r="F41" i="1"/>
  <c r="D41" i="1"/>
  <c r="E41" i="1"/>
  <c r="B65" i="1"/>
  <c r="G41" i="1" l="1"/>
  <c r="G65" i="1"/>
  <c r="E70" i="1"/>
  <c r="C70" i="1"/>
  <c r="B70" i="1"/>
  <c r="F70" i="1"/>
  <c r="G42" i="1"/>
  <c r="D70" i="1"/>
  <c r="G70" i="1" l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<sst xmlns="http://schemas.openxmlformats.org/spreadsheetml/2006/main" count="76" uniqueCount="76">
  <si>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</si>
  <si>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</si>
  <si>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</si>
  <si>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</si>
  <si>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</si>
  <si>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</si>
  <si>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</si>
  <si>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</si>
  <si>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</si>
  <si>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</si>
  <si>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</si>
  <si>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</si>
  <si>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</si>
  <si>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</si>
  <si>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</si>
  <si>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</si>
  <si>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</si>
  <si>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</si>
  <si>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</si>
  <si>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</si>
  <si>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</si>
  <si>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</si>
  <si>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</si>
  <si>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</si>
  <si>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</si>
  <si>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</si>
  <si>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</si>
  <si>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</si>
  <si>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</si>
  <si>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</si>
  <si>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</si>
  <si>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</si>
  <si>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</si>
  <si>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</si>
  <si>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</si>
  <si>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</si>
  <si>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</si>
  <si>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</si>
  <si>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</si>
  <si>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</si>
  <si>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</si>
  <si>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</si>
  <si>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</si>
  <si>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</si>
  <si>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</si>
  <si>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</si>
  <si>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</si>
  <si>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</si>
  <si>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</si>
  <si>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</si>
  <si>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</si>
  <si>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</si>
  <si>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</si>
  <si>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</si>
  <si>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</si>
  <si>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</si>
  <si>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</si>
  <si>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</si>
  <si>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</si>
  <si>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</si>
  <si>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</si>
  <si>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</si>
  <si>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</si>
  <si>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</si>
  <si>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</si>
  <si>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</si>
  <si>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</si>
  <si>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</si>
  <si>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</si>
  <si>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</si>
  <si>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</si>
  <si>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</si>
  <si>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</si>
  <si>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INSTITUTO DE FORMACIÓN EN SEGURIDAD PÚBLICA DEL ESTADO DE GUANAJUATO</t>
  </si>
  <si>
    <t>del 01 de Enero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</si>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</sst>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sqref="A1:G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25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25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25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25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25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30" x14ac:dyDescent="0.25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25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25">
      <c r="A15" s="8" t="s">
        <v>18</v>
      </c>
      <c r="B15" s="44">
        <v>14473866</v>
      </c>
      <c r="C15" s="44">
        <v>36404922.859999999</v>
      </c>
      <c r="D15" s="21">
        <f t="shared" si="0"/>
        <v>50878788.859999999</v>
      </c>
      <c r="E15" s="44">
        <v>1560200.35</v>
      </c>
      <c r="F15" s="44">
        <v>1560200.35</v>
      </c>
      <c r="G15" s="21">
        <f t="shared" si="1"/>
        <v>-12913665.65</v>
      </c>
      <c r="H15" s="1"/>
    </row>
    <row r="16" spans="1:8" x14ac:dyDescent="0.25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20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25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36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25">
      <c r="A34" s="8" t="s">
        <v>37</v>
      </c>
      <c r="B34" s="44">
        <v>23537745.670000002</v>
      </c>
      <c r="C34" s="44">
        <v>7820041.0899999999</v>
      </c>
      <c r="D34" s="21">
        <f>B34+C34</f>
        <v>31357786.760000002</v>
      </c>
      <c r="E34" s="44">
        <v>7615535.0700000003</v>
      </c>
      <c r="F34" s="44">
        <v>7615535.0700000003</v>
      </c>
      <c r="G34" s="21">
        <f t="shared" si="1"/>
        <v>-15922210.600000001</v>
      </c>
      <c r="H34" s="1"/>
    </row>
    <row r="35" spans="1:8" x14ac:dyDescent="0.25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39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25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43</v>
      </c>
      <c r="B41" s="22">
        <f>B9+B10+B11+B12+B13+B14+B15+B16+B28++B34+B35+B37</f>
        <v>38011611.670000002</v>
      </c>
      <c r="C41" s="22">
        <f t="shared" ref="C41:G41" si="7">C9+C10+C11+C12+C13+C14+C15+C16+C28++C34+C35+C37</f>
        <v>44224963.950000003</v>
      </c>
      <c r="D41" s="22">
        <f t="shared" si="7"/>
        <v>82236575.620000005</v>
      </c>
      <c r="E41" s="22">
        <f t="shared" si="7"/>
        <v>9175735.4199999999</v>
      </c>
      <c r="F41" s="22">
        <f t="shared" si="7"/>
        <v>9175735.4199999999</v>
      </c>
      <c r="G41" s="22">
        <f t="shared" si="7"/>
        <v>-28835876.25</v>
      </c>
      <c r="H41" s="1"/>
    </row>
    <row r="42" spans="1:8" x14ac:dyDescent="0.25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46</v>
      </c>
      <c r="B45" s="21">
        <f>SUM(B46:B53)</f>
        <v>12329273</v>
      </c>
      <c r="C45" s="21">
        <f t="shared" ref="C45:F45" si="8">SUM(C46:C53)</f>
        <v>1</v>
      </c>
      <c r="D45" s="21">
        <f t="shared" si="8"/>
        <v>12329274</v>
      </c>
      <c r="E45" s="21">
        <f t="shared" si="8"/>
        <v>3753593.8</v>
      </c>
      <c r="F45" s="21">
        <f t="shared" si="8"/>
        <v>3753593.8</v>
      </c>
      <c r="G45" s="21">
        <f>F45-B45</f>
        <v>-8575679.1999999993</v>
      </c>
      <c r="H45" s="1"/>
    </row>
    <row r="46" spans="1:8" x14ac:dyDescent="0.25">
      <c r="A46" s="13" t="s">
        <v>47</v>
      </c>
      <c r="B46" s="44">
        <v>0</v>
      </c>
      <c r="C46" s="44">
        <v>0</v>
      </c>
      <c r="D46" s="21">
        <f>B46+C46</f>
        <v>0</v>
      </c>
      <c r="E46" s="44">
        <v>0</v>
      </c>
      <c r="F46" s="44">
        <v>0</v>
      </c>
      <c r="G46" s="21">
        <f>F46-B46</f>
        <v>0</v>
      </c>
      <c r="H46" s="1"/>
    </row>
    <row r="47" spans="1:8" x14ac:dyDescent="0.25">
      <c r="A47" s="13" t="s">
        <v>48</v>
      </c>
      <c r="B47" s="44">
        <v>0</v>
      </c>
      <c r="C47" s="44">
        <v>0</v>
      </c>
      <c r="D47" s="21">
        <f t="shared" ref="D47:D53" si="9">B47+C47</f>
        <v>0</v>
      </c>
      <c r="E47" s="44">
        <v>0</v>
      </c>
      <c r="F47" s="44">
        <v>0</v>
      </c>
      <c r="G47" s="21">
        <f t="shared" ref="G47:G48" si="10">F47-B47</f>
        <v>0</v>
      </c>
      <c r="H47" s="1"/>
    </row>
    <row r="48" spans="1:8" x14ac:dyDescent="0.25">
      <c r="A48" s="13" t="s">
        <v>49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30" x14ac:dyDescent="0.25">
      <c r="A49" s="13" t="s">
        <v>50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25">
      <c r="A50" s="13" t="s">
        <v>51</v>
      </c>
      <c r="B50" s="44">
        <v>0</v>
      </c>
      <c r="C50" s="44">
        <v>0</v>
      </c>
      <c r="D50" s="21">
        <f t="shared" si="9"/>
        <v>0</v>
      </c>
      <c r="E50" s="44">
        <v>0</v>
      </c>
      <c r="F50" s="44">
        <v>0</v>
      </c>
      <c r="G50" s="21">
        <f t="shared" ref="G50:G63" si="11">F50-B50</f>
        <v>0</v>
      </c>
    </row>
    <row r="51" spans="1:7" x14ac:dyDescent="0.25">
      <c r="A51" s="13" t="s">
        <v>52</v>
      </c>
      <c r="B51" s="44">
        <v>0</v>
      </c>
      <c r="C51" s="44">
        <v>0</v>
      </c>
      <c r="D51" s="21">
        <f t="shared" si="9"/>
        <v>0</v>
      </c>
      <c r="E51" s="44">
        <v>0</v>
      </c>
      <c r="F51" s="44">
        <v>0</v>
      </c>
      <c r="G51" s="21">
        <f t="shared" si="11"/>
        <v>0</v>
      </c>
    </row>
    <row r="52" spans="1:7" ht="30" x14ac:dyDescent="0.25">
      <c r="A52" s="6" t="s">
        <v>53</v>
      </c>
      <c r="B52" s="44">
        <v>12329273</v>
      </c>
      <c r="C52" s="44">
        <v>1</v>
      </c>
      <c r="D52" s="21">
        <f t="shared" si="9"/>
        <v>12329274</v>
      </c>
      <c r="E52" s="44">
        <v>3753593.8</v>
      </c>
      <c r="F52" s="44">
        <v>3753593.8</v>
      </c>
      <c r="G52" s="21">
        <f t="shared" si="11"/>
        <v>-8575679.1999999993</v>
      </c>
    </row>
    <row r="53" spans="1:7" x14ac:dyDescent="0.25">
      <c r="A53" s="12" t="s">
        <v>54</v>
      </c>
      <c r="B53" s="44">
        <v>0</v>
      </c>
      <c r="C53" s="44">
        <v>0</v>
      </c>
      <c r="D53" s="21">
        <f t="shared" si="9"/>
        <v>0</v>
      </c>
      <c r="E53" s="44">
        <v>0</v>
      </c>
      <c r="F53" s="44">
        <v>0</v>
      </c>
      <c r="G53" s="21">
        <f t="shared" si="11"/>
        <v>0</v>
      </c>
    </row>
    <row r="54" spans="1:7" x14ac:dyDescent="0.25">
      <c r="A54" s="8" t="s">
        <v>55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25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59</v>
      </c>
      <c r="B58" s="44">
        <v>0</v>
      </c>
      <c r="C58" s="44">
        <v>0</v>
      </c>
      <c r="D58" s="21">
        <f t="shared" si="13"/>
        <v>0</v>
      </c>
      <c r="E58" s="44">
        <v>0</v>
      </c>
      <c r="F58" s="44">
        <v>0</v>
      </c>
      <c r="G58" s="21">
        <f t="shared" si="11"/>
        <v>0</v>
      </c>
    </row>
    <row r="59" spans="1:7" x14ac:dyDescent="0.25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65</v>
      </c>
      <c r="B65" s="22">
        <f>B45+B54+B59+B62+B63</f>
        <v>12329273</v>
      </c>
      <c r="C65" s="22">
        <f t="shared" ref="C65:F65" si="16">C45+C54+C59+C62+C63</f>
        <v>1</v>
      </c>
      <c r="D65" s="22">
        <f t="shared" si="16"/>
        <v>12329274</v>
      </c>
      <c r="E65" s="22">
        <f t="shared" si="16"/>
        <v>3753593.8</v>
      </c>
      <c r="F65" s="22">
        <f t="shared" si="16"/>
        <v>3753593.8</v>
      </c>
      <c r="G65" s="22">
        <f>F65-B65</f>
        <v>-8575679.1999999993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67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68</v>
      </c>
      <c r="B70" s="22">
        <f>B41+B65+B67</f>
        <v>50340884.670000002</v>
      </c>
      <c r="C70" s="22">
        <f t="shared" ref="C70:G70" si="19">C41+C65+C67</f>
        <v>44224964.950000003</v>
      </c>
      <c r="D70" s="22">
        <f t="shared" si="19"/>
        <v>94565849.620000005</v>
      </c>
      <c r="E70" s="22">
        <f t="shared" si="19"/>
        <v>12929329.219999999</v>
      </c>
      <c r="F70" s="22">
        <f t="shared" si="19"/>
        <v>12929329.219999999</v>
      </c>
      <c r="G70" s="22">
        <f t="shared" si="19"/>
        <v>-37411555.450000003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69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45" t="s">
        <v>75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</cp:lastModifiedBy>
  <cp:lastPrinted>2018-12-04T17:58:02Z</cp:lastPrinted>
  <dcterms:created xsi:type="dcterms:W3CDTF">2018-11-21T17:49:47Z</dcterms:created>
  <dcterms:modified xsi:type="dcterms:W3CDTF">2024-04-23T18:31:56Z</dcterms:modified>
</cp:coreProperties>
</file>