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355A95E8-8F35-4473-A642-75AEF44348CD}" xr6:coauthVersionLast="47" xr6:coauthVersionMax="47" xr10:uidLastSave="{00000000-0000-0000-0000-000000000000}"/>
  <bookViews>
    <workbookView xWindow="-120" yWindow="-120" windowWidth="29040" windowHeight="15840" xr2:uid="{A7AC6CC9-67FF-4A5D-978C-F0375FA28E29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47" i="1" s="1"/>
  <c r="B62" i="1" s="1"/>
  <c r="C9" i="1"/>
  <c r="C47" i="1" s="1"/>
  <c r="C62" i="1" s="1"/>
  <c r="E9" i="1"/>
  <c r="F9" i="1"/>
  <c r="B17" i="1"/>
  <c r="C17" i="1"/>
  <c r="E19" i="1"/>
  <c r="F19" i="1"/>
  <c r="E23" i="1"/>
  <c r="E47" i="1" s="1"/>
  <c r="E59" i="1" s="1"/>
  <c r="E81" i="1" s="1"/>
  <c r="F23" i="1"/>
  <c r="B25" i="1"/>
  <c r="C25" i="1"/>
  <c r="E27" i="1"/>
  <c r="F27" i="1"/>
  <c r="F47" i="1" s="1"/>
  <c r="F59" i="1" s="1"/>
  <c r="F81" i="1" s="1"/>
  <c r="B31" i="1"/>
  <c r="C31" i="1"/>
  <c r="E31" i="1"/>
  <c r="F31" i="1"/>
  <c r="B38" i="1"/>
  <c r="C38" i="1"/>
  <c r="E38" i="1"/>
  <c r="F38" i="1"/>
  <c r="B41" i="1"/>
  <c r="C41" i="1"/>
  <c r="E42" i="1"/>
  <c r="F42" i="1"/>
  <c r="E57" i="1"/>
  <c r="F57" i="1"/>
  <c r="B60" i="1"/>
  <c r="C60" i="1"/>
  <c r="E63" i="1"/>
  <c r="E79" i="1" s="1"/>
  <c r="F63" i="1"/>
  <c r="F79" i="1" s="1"/>
  <c r="E68" i="1"/>
  <c r="F68" i="1"/>
  <c r="E75" i="1"/>
  <c r="F75" i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<sst xmlns="http://schemas.openxmlformats.org/spreadsheetml/2006/main" count="128" uniqueCount="126">
  <si>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</si>
  <si>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</si>
  <si>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</si>
  <si>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</si>
  <si>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</si>
  <si>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</si>
  <si>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</si>
  <si>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</si>
  <si>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</si>
  <si>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</si>
  <si>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</si>
  <si>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</si>
  <si>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</si>
  <si>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</si>
  <si>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</si>
  <si>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</si>
  <si>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</si>
  <si>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</si>
  <si>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</si>
  <si>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</si>
  <si>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</si>
  <si>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</si>
  <si>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</si>
  <si>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</si>
  <si>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</si>
  <si>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</si>
  <si>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</si>
  <si>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</si>
  <si>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</si>
  <si>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</si>
  <si>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</si>
  <si>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</si>
  <si>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</si>
  <si>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</si>
  <si>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</si>
  <si>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</si>
  <si>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</si>
  <si>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</si>
  <si>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</si>
  <si>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</si>
  <si>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</si>
  <si>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</si>
  <si>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</si>
  <si>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</si>
  <si>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</si>
  <si>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</si>
  <si>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</si>
  <si>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</si>
  <si>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</si>
  <si>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</si>
  <si>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</si>
  <si>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</si>
  <si>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</si>
  <si>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</si>
  <si>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</si>
  <si>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</si>
  <si>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</si>
  <si>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</si>
  <si>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</si>
  <si>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</si>
  <si>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</si>
  <si>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</si>
  <si>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</si>
  <si>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</si>
  <si>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</si>
  <si>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</si>
  <si>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</si>
  <si>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</si>
  <si>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</si>
  <si>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</si>
  <si>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</si>
  <si>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</si>
  <si>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</si>
  <si>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</si>
  <si>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</si>
  <si>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</si>
  <si>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</si>
  <si>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</si>
  <si>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</si>
  <si>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</si>
  <si>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</si>
  <si>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</si>
  <si>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</si>
  <si>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</si>
  <si>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</si>
  <si>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</si>
  <si>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</si>
  <si>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</si>
  <si>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</si>
  <si>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</si>
  <si>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</si>
  <si>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</si>
  <si>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</si>
  <si>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</si>
  <si>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</si>
  <si>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</si>
  <si>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</si>
  <si>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</si>
  <si>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</si>
  <si>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</si>
  <si>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</si>
  <si>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</si>
  <si>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</si>
  <si>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</si>
  <si>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</si>
  <si>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</si>
  <si>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</si>
  <si>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</si>
  <si>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</si>
  <si>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</si>
  <si>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</si>
  <si>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</si>
  <si>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</si>
  <si>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</si>
  <si>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</si>
  <si>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</si>
  <si>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</si>
  <si>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</si>
  <si>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</si>
  <si>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</si>
  <si>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</si>
  <si>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</si>
  <si>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31 de Diciembre de 2024 (b)</t>
  </si>
  <si>
    <t>Estado de Situación Financiera Detallado - LDF</t>
  </si>
  <si>
    <t xml:space="preserve"> INSTITUTO DE FORMACIÓN EN SEGURIDAD PÚBLICA DEL ESTADO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</si>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</sst>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2FE3-3B50-40D1-BAF3-357E754EB988}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3" t="s">
        <v>125</v>
      </c>
      <c r="B1" s="32"/>
      <c r="C1" s="32"/>
      <c r="D1" s="32"/>
      <c r="E1" s="32"/>
      <c r="F1" s="31"/>
    </row>
    <row r="2" spans="1:6" ht="15" customHeight="1" x14ac:dyDescent="0.25">
      <c r="A2" s="30" t="s">
        <v>124</v>
      </c>
      <c r="B2" s="29"/>
      <c r="C2" s="29"/>
      <c r="D2" s="29"/>
      <c r="E2" s="29"/>
      <c r="F2" s="28"/>
    </row>
    <row r="3" spans="1:6" ht="15" customHeight="1" x14ac:dyDescent="0.25">
      <c r="A3" s="27" t="s">
        <v>123</v>
      </c>
      <c r="B3" s="26"/>
      <c r="C3" s="26"/>
      <c r="D3" s="26"/>
      <c r="E3" s="26"/>
      <c r="F3" s="25"/>
    </row>
    <row r="4" spans="1:6" ht="12.95" customHeight="1" x14ac:dyDescent="0.25">
      <c r="A4" s="27" t="s">
        <v>122</v>
      </c>
      <c r="B4" s="26"/>
      <c r="C4" s="26"/>
      <c r="D4" s="26"/>
      <c r="E4" s="26"/>
      <c r="F4" s="25"/>
    </row>
    <row r="5" spans="1:6" ht="12.95" customHeight="1" x14ac:dyDescent="0.25">
      <c r="A5" s="24" t="s">
        <v>121</v>
      </c>
      <c r="B5" s="23"/>
      <c r="C5" s="23"/>
      <c r="D5" s="23"/>
      <c r="E5" s="23"/>
      <c r="F5" s="22"/>
    </row>
    <row r="6" spans="1:6" ht="41.45" customHeight="1" x14ac:dyDescent="0.25">
      <c r="A6" s="21" t="s">
        <v>120</v>
      </c>
      <c r="B6" s="19" t="s">
        <v>118</v>
      </c>
      <c r="C6" s="18" t="s">
        <v>117</v>
      </c>
      <c r="D6" s="20" t="s">
        <v>119</v>
      </c>
      <c r="E6" s="19" t="s">
        <v>118</v>
      </c>
      <c r="F6" s="18" t="s">
        <v>117</v>
      </c>
    </row>
    <row r="7" spans="1:6" ht="12.95" customHeight="1" x14ac:dyDescent="0.25">
      <c r="A7" s="17" t="s">
        <v>116</v>
      </c>
      <c r="B7" s="16"/>
      <c r="C7" s="16"/>
      <c r="D7" s="17" t="s">
        <v>115</v>
      </c>
      <c r="E7" s="16"/>
      <c r="F7" s="1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f>SUM(B10:B16)</f>
        <v>434124410.13999999</v>
      </c>
      <c r="C9" s="9">
        <f>SUM(C10:C16)</f>
        <v>42882045.530000001</v>
      </c>
      <c r="D9" s="10" t="s">
        <v>111</v>
      </c>
      <c r="E9" s="9">
        <f>SUM(E10:E18)</f>
        <v>1343947.05</v>
      </c>
      <c r="F9" s="9">
        <f>SUM(F10:F18)</f>
        <v>1518502.07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0</v>
      </c>
      <c r="F10" s="9">
        <v>0</v>
      </c>
    </row>
    <row r="11" spans="1:6" x14ac:dyDescent="0.25">
      <c r="A11" s="15" t="s">
        <v>108</v>
      </c>
      <c r="B11" s="9">
        <v>434124410.13999999</v>
      </c>
      <c r="C11" s="9">
        <v>42882045.530000001</v>
      </c>
      <c r="D11" s="15" t="s">
        <v>107</v>
      </c>
      <c r="E11" s="9">
        <v>0</v>
      </c>
      <c r="F11" s="9">
        <v>0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0</v>
      </c>
      <c r="F12" s="9">
        <v>0</v>
      </c>
    </row>
    <row r="13" spans="1:6" x14ac:dyDescent="0.25">
      <c r="A13" s="15" t="s">
        <v>104</v>
      </c>
      <c r="B13" s="9">
        <v>0</v>
      </c>
      <c r="C13" s="9">
        <v>0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0</v>
      </c>
      <c r="F14" s="9">
        <v>0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864976.89</v>
      </c>
      <c r="F16" s="9">
        <v>1162072.3600000001</v>
      </c>
    </row>
    <row r="17" spans="1:6" x14ac:dyDescent="0.25">
      <c r="A17" s="10" t="s">
        <v>96</v>
      </c>
      <c r="B17" s="9">
        <f>SUM(B18:B24)</f>
        <v>2100000</v>
      </c>
      <c r="C17" s="9">
        <f>SUM(C18:C24)</f>
        <v>4831000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0</v>
      </c>
      <c r="C18" s="9">
        <v>0</v>
      </c>
      <c r="D18" s="15" t="s">
        <v>93</v>
      </c>
      <c r="E18" s="9">
        <v>478970.16</v>
      </c>
      <c r="F18" s="9">
        <v>356429.71</v>
      </c>
    </row>
    <row r="19" spans="1:6" x14ac:dyDescent="0.25">
      <c r="A19" s="15" t="s">
        <v>92</v>
      </c>
      <c r="B19" s="9">
        <v>2100000</v>
      </c>
      <c r="C19" s="9">
        <v>4831000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0</v>
      </c>
      <c r="C20" s="9">
        <v>0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0</v>
      </c>
      <c r="C21" s="9">
        <v>0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0</v>
      </c>
      <c r="C22" s="9">
        <v>0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0</v>
      </c>
      <c r="C24" s="9">
        <v>0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179258359.63999999</v>
      </c>
      <c r="C25" s="9">
        <f>SUM(C26:C30)</f>
        <v>10047148.09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4308276.41</v>
      </c>
      <c r="C26" s="9">
        <v>4920325.17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9">
        <v>174950083.22999999</v>
      </c>
      <c r="C29" s="9">
        <v>5126822.92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SUM(E43:E45)</f>
        <v>0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0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615482769.77999997</v>
      </c>
      <c r="C47" s="4">
        <f>C9+C17+C25+C31+C37+C38+C41</f>
        <v>57760193.620000005</v>
      </c>
      <c r="D47" s="5" t="s">
        <v>37</v>
      </c>
      <c r="E47" s="4">
        <f>E9+E19+E23+E26+E27+E31+E38+E42</f>
        <v>1343947.05</v>
      </c>
      <c r="F47" s="4">
        <f>F9+F19+F23+F26+F27+F31+F38+F42</f>
        <v>1518502.07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126160265.19</v>
      </c>
      <c r="C52" s="9">
        <v>105603953.59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69736149.269999996</v>
      </c>
      <c r="C53" s="9">
        <v>63061914.509999998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1208370.72</v>
      </c>
      <c r="C54" s="9">
        <v>534827.72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-53937328.030000001</v>
      </c>
      <c r="C55" s="9">
        <v>-44238357.380000003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0</v>
      </c>
      <c r="C56" s="9">
        <v>0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1343947.05</v>
      </c>
      <c r="F59" s="4">
        <f>F47+F57</f>
        <v>1518502.07</v>
      </c>
    </row>
    <row r="60" spans="1:6" x14ac:dyDescent="0.25">
      <c r="A60" s="13" t="s">
        <v>17</v>
      </c>
      <c r="B60" s="4">
        <f>SUM(B50:B58)</f>
        <v>143167457.14999998</v>
      </c>
      <c r="C60" s="4">
        <f>SUM(C50:C58)</f>
        <v>124962338.44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758650226.92999995</v>
      </c>
      <c r="C62" s="4">
        <f>SUM(C47+C60)</f>
        <v>182722532.06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774364055.03000009</v>
      </c>
      <c r="F63" s="9">
        <f>SUM(F64:F66)</f>
        <v>182830350.14999998</v>
      </c>
    </row>
    <row r="64" spans="1:6" x14ac:dyDescent="0.25">
      <c r="A64" s="6"/>
      <c r="B64" s="6"/>
      <c r="C64" s="6"/>
      <c r="D64" s="10" t="s">
        <v>13</v>
      </c>
      <c r="E64" s="9">
        <v>772472641.58000004</v>
      </c>
      <c r="F64" s="9">
        <v>181583448.22999999</v>
      </c>
    </row>
    <row r="65" spans="1:6" x14ac:dyDescent="0.25">
      <c r="A65" s="6"/>
      <c r="B65" s="6"/>
      <c r="C65" s="6"/>
      <c r="D65" s="12" t="s">
        <v>12</v>
      </c>
      <c r="E65" s="9">
        <v>1891413.45</v>
      </c>
      <c r="F65" s="9">
        <v>1246901.92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SUM(E69:E73)</f>
        <v>-17057775.149999999</v>
      </c>
      <c r="F68" s="9">
        <f>SUM(F69:F73)</f>
        <v>-1626320.1600000001</v>
      </c>
    </row>
    <row r="69" spans="1:6" x14ac:dyDescent="0.25">
      <c r="A69" s="7"/>
      <c r="B69" s="6"/>
      <c r="C69" s="6"/>
      <c r="D69" s="10" t="s">
        <v>9</v>
      </c>
      <c r="E69" s="9">
        <v>-9859248.1199999992</v>
      </c>
      <c r="F69" s="9">
        <v>-1472149.12</v>
      </c>
    </row>
    <row r="70" spans="1:6" x14ac:dyDescent="0.25">
      <c r="A70" s="7"/>
      <c r="B70" s="6"/>
      <c r="C70" s="6"/>
      <c r="D70" s="10" t="s">
        <v>8</v>
      </c>
      <c r="E70" s="9">
        <v>-7198527.0300000003</v>
      </c>
      <c r="F70" s="9">
        <v>-154171.04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757306279.88000011</v>
      </c>
      <c r="F79" s="4">
        <f>F63+F68+F75</f>
        <v>181204029.98999998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758650226.93000007</v>
      </c>
      <c r="F81" s="4">
        <f>F59+F79</f>
        <v>182722532.05999997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2025-01-28T15:38:50Z</dcterms:created>
  <dcterms:modified xsi:type="dcterms:W3CDTF">2025-01-28T15:39:20Z</dcterms:modified>
</cp:coreProperties>
</file>