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Estados Financieros Final\"/>
    </mc:Choice>
  </mc:AlternateContent>
  <xr:revisionPtr revIDLastSave="0" documentId="13_ncr:1_{5E783E20-815D-463D-A3BA-41BD70F21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<sst xmlns="http://schemas.openxmlformats.org/spreadsheetml/2006/main" count="66" uniqueCount="66">
  <si>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</si>
  <si>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</si>
  <si>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</si>
  <si>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</si>
  <si>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</si>
  <si>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</si>
  <si>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</si>
  <si>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</si>
  <si>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</si>
  <si>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</si>
  <si>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</si>
  <si>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</si>
  <si>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</si>
  <si>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</si>
  <si>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</si>
  <si>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</si>
  <si>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</si>
  <si>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</si>
  <si>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</si>
  <si>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</si>
  <si>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</si>
  <si>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</si>
  <si>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</si>
  <si>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</si>
  <si>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</si>
  <si>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</si>
  <si>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</si>
  <si>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</si>
  <si>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</si>
  <si>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</si>
  <si>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</si>
  <si>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</si>
  <si>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</si>
  <si>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</si>
  <si>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</si>
  <si>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</si>
  <si>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</si>
  <si>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</si>
  <si>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</si>
  <si>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</si>
  <si>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</si>
  <si>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</si>
  <si>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</si>
  <si>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</si>
  <si>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</si>
  <si>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</si>
  <si>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</si>
  <si>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</si>
  <si>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</si>
  <si>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</si>
  <si>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</si>
  <si>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</si>
  <si>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</si>
  <si>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</si>
  <si>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</si>
  <si>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</si>
  <si>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</si>
  <si>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</si>
  <si>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</si>
  <si>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DE FORMACIÓN EN SEGURIDAD PÚBLICA DEL ESTADO
Gasto por Categoría Programática
Del 1 de Enero al 31 de Diciembre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</si>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</sst>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5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1466850</xdr:colOff>
      <xdr:row>44</xdr:row>
      <xdr:rowOff>19050</xdr:rowOff>
    </xdr:from>
    <xdr:to>
      <xdr:col>6</xdr:col>
      <xdr:colOff>714375</xdr:colOff>
      <xdr:row>51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FFD7247-C02E-483D-8689-F1D645398F9B}"/>
            </a:ext>
          </a:extLst>
        </xdr:cNvPr>
        <xdr:cNvSpPr txBox="1"/>
      </xdr:nvSpPr>
      <xdr:spPr>
        <a:xfrm>
          <a:off x="1466850" y="7038975"/>
          <a:ext cx="8848725" cy="1019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E39" sqref="E39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59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19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50340884.670000002</v>
      </c>
      <c r="C6" s="5">
        <f t="shared" ref="C6:G6" si="0">+C7+C10+C19+C23+C26+C31</f>
        <v>628427470.77999997</v>
      </c>
      <c r="D6" s="5">
        <f t="shared" si="0"/>
        <v>678768355.45000005</v>
      </c>
      <c r="E6" s="5">
        <f t="shared" si="0"/>
        <v>76109088.040000007</v>
      </c>
      <c r="F6" s="5">
        <f t="shared" si="0"/>
        <v>76109088.040000007</v>
      </c>
      <c r="G6" s="5">
        <f t="shared" si="0"/>
        <v>602659267.41000009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34148297.079999998</v>
      </c>
      <c r="C10" s="10">
        <f>SUM(C11:C18)</f>
        <v>622825507.85000002</v>
      </c>
      <c r="D10" s="10">
        <f t="shared" ref="D10:G10" si="2">SUM(D11:D18)</f>
        <v>656973804.93000007</v>
      </c>
      <c r="E10" s="10">
        <f t="shared" si="2"/>
        <v>55845945.380000003</v>
      </c>
      <c r="F10" s="10">
        <f t="shared" si="2"/>
        <v>55845945.380000003</v>
      </c>
      <c r="G10" s="10">
        <f t="shared" si="2"/>
        <v>601127859.55000007</v>
      </c>
      <c r="H10" s="9">
        <v>0</v>
      </c>
    </row>
    <row r="11" spans="1:8" x14ac:dyDescent="0.2">
      <c r="A11" s="14" t="s">
        <v>4</v>
      </c>
      <c r="B11" s="11">
        <v>34148297.079999998</v>
      </c>
      <c r="C11" s="11">
        <v>622825507.85000002</v>
      </c>
      <c r="D11" s="11">
        <f t="shared" ref="D11:D18" si="3">B11+C11</f>
        <v>656973804.93000007</v>
      </c>
      <c r="E11" s="11">
        <v>55845945.380000003</v>
      </c>
      <c r="F11" s="11">
        <v>55845945.380000003</v>
      </c>
      <c r="G11" s="11">
        <f t="shared" ref="G11:G18" si="4">D11-E11</f>
        <v>601127859.55000007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16192587.59</v>
      </c>
      <c r="C19" s="10">
        <f>SUM(C20:C22)</f>
        <v>5601962.9300000006</v>
      </c>
      <c r="D19" s="10">
        <f t="shared" ref="D19:G19" si="5">SUM(D20:D22)</f>
        <v>21794550.52</v>
      </c>
      <c r="E19" s="10">
        <f t="shared" si="5"/>
        <v>20263142.66</v>
      </c>
      <c r="F19" s="10">
        <f t="shared" si="5"/>
        <v>20263142.66</v>
      </c>
      <c r="G19" s="10">
        <f t="shared" si="5"/>
        <v>1531407.8600000017</v>
      </c>
      <c r="H19" s="9">
        <v>0</v>
      </c>
    </row>
    <row r="20" spans="1:8" x14ac:dyDescent="0.2">
      <c r="A20" s="14" t="s">
        <v>13</v>
      </c>
      <c r="B20" s="11">
        <v>15706408.59</v>
      </c>
      <c r="C20" s="11">
        <v>5591357.5300000003</v>
      </c>
      <c r="D20" s="11">
        <f t="shared" ref="D20:D22" si="6">B20+C20</f>
        <v>21297766.120000001</v>
      </c>
      <c r="E20" s="11">
        <v>19768456.199999999</v>
      </c>
      <c r="F20" s="11">
        <v>19768456.199999999</v>
      </c>
      <c r="G20" s="11">
        <f t="shared" ref="G20:G22" si="7">D20-E20</f>
        <v>1529309.9200000018</v>
      </c>
      <c r="H20" s="9" t="s">
        <v>45</v>
      </c>
    </row>
    <row r="21" spans="1:8" x14ac:dyDescent="0.2">
      <c r="A21" s="14" t="s">
        <v>14</v>
      </c>
      <c r="B21" s="11">
        <v>486179</v>
      </c>
      <c r="C21" s="11">
        <v>10605.4</v>
      </c>
      <c r="D21" s="11">
        <f t="shared" si="6"/>
        <v>496784.4</v>
      </c>
      <c r="E21" s="11">
        <v>494686.46</v>
      </c>
      <c r="F21" s="11">
        <v>494686.46</v>
      </c>
      <c r="G21" s="11">
        <f t="shared" si="7"/>
        <v>2097.9400000000023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13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7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6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6" t="s">
        <v>64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8" t="s">
        <v>65</v>
      </c>
      <c r="B37" s="12">
        <f t="shared" ref="B37:G37" si="17">+B6+B33+B34+B35</f>
        <v>50340884.670000002</v>
      </c>
      <c r="C37" s="12">
        <f t="shared" si="17"/>
        <v>628427470.77999997</v>
      </c>
      <c r="D37" s="12">
        <f t="shared" si="17"/>
        <v>678768355.45000005</v>
      </c>
      <c r="E37" s="12">
        <f t="shared" si="17"/>
        <v>76109088.040000007</v>
      </c>
      <c r="F37" s="12">
        <f t="shared" si="17"/>
        <v>76109088.040000007</v>
      </c>
      <c r="G37" s="12">
        <f t="shared" si="17"/>
        <v>602659267.41000009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2 A36:B36 B33 B34 B35" name="Rango1_3"/>
    <protectedRange sqref="B4:G6" name="Rango1_2_2"/>
    <protectedRange sqref="B37:G37" name="Rango1_1_2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Infospe Instituto Licencias</cp:lastModifiedBy>
  <cp:lastPrinted>2017-03-30T22:19:49Z</cp:lastPrinted>
  <dcterms:created xsi:type="dcterms:W3CDTF">2012-12-11T21:13:37Z</dcterms:created>
  <dcterms:modified xsi:type="dcterms:W3CDTF">2025-01-24T17:01:41Z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