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H31" i="4" s="1"/>
  <c r="H39" i="4" s="1"/>
  <c r="E34" i="4"/>
  <c r="E31" i="4" s="1"/>
  <c r="E39" i="4" s="1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H16" i="4" s="1"/>
  <c r="E11" i="4"/>
  <c r="E16" i="4" s="1"/>
  <c r="H10" i="4"/>
  <c r="E10" i="4"/>
  <c r="H9" i="4"/>
  <c r="E9" i="4"/>
  <c r="H8" i="4"/>
  <c r="E8" i="4"/>
  <c r="H7" i="4"/>
  <c r="E7" i="4"/>
  <c r="H6" i="4"/>
  <c r="E6" i="4"/>
  <c r="H5" i="4"/>
  <c r="E5" i="4"/>
</calcChain>
</file>

<file path=xl/sharedStrings.xml><?xml version="1.0" encoding="utf-8"?>
<sst xmlns="http://schemas.openxmlformats.org/spreadsheetml/2006/main" count="105" uniqueCount="56">
  <si>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</si>
  <si>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</si>
  <si>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</si>
  <si>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</si>
  <si>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</si>
  <si>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</si>
  <si>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</si>
  <si>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</si>
  <si>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</si>
  <si>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</si>
  <si>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</si>
  <si>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</si>
  <si>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</si>
  <si>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</si>
  <si>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</si>
  <si>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</si>
  <si>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</si>
  <si>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</si>
  <si>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</si>
  <si>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</si>
  <si>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</si>
  <si>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</si>
  <si>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</si>
  <si>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</si>
  <si>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</si>
  <si>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</si>
  <si>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</si>
  <si>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</si>
  <si>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</si>
  <si>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</si>
  <si>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</si>
  <si>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</si>
  <si>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</si>
  <si>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</si>
  <si>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</si>
  <si>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</si>
  <si>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</si>
  <si>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</si>
  <si>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</si>
  <si>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</si>
  <si>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</si>
  <si>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</si>
  <si>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</si>
  <si>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</si>
  <si>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</si>
  <si>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</si>
  <si>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</si>
  <si>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</si>
  <si>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</si>
  <si>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</si>
  <si>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DE FORMACIÓN EN SEGURIDAD PÚBLICA DEL ESTADO DE GUANAJUATO
Estado Analítico de Ingresos
Del 1 de Enero al 31 de Diciembre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</si>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</sst>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0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8" fillId="0" borderId="0" xfId="9" applyFont="1" applyAlignment="1" applyProtection="1">
      <alignment horizontal="center" vertical="top" wrapText="1"/>
      <protection locked="0"/>
    </xf>
    <xf numFmtId="4" fontId="8" fillId="0" borderId="0" xfId="9" applyNumberFormat="1" applyFont="1" applyAlignment="1" applyProtection="1">
      <alignment horizontal="center" vertical="top"/>
      <protection locked="0"/>
    </xf>
    <xf numFmtId="0" fontId="0" fillId="0" borderId="0" xfId="0"/>
    <xf numFmtId="0" fontId="8" fillId="0" borderId="0" xfId="9" applyFont="1" applyAlignment="1" applyProtection="1">
      <alignment horizontal="center" vertical="top" wrapText="1"/>
      <protection locked="0"/>
    </xf>
  </cellXfs>
  <cellStyles count="70">
    <cellStyle name="=C:\WINNT\SYSTEM32\COMMAND.COM" xfId="1"/>
    <cellStyle name="Euro" xfId="2"/>
    <cellStyle name="Millares 2" xfId="3"/>
    <cellStyle name="Millares 2 2" xfId="4"/>
    <cellStyle name="Millares 2 2 2" xfId="62"/>
    <cellStyle name="Millares 2 2 3" xfId="53"/>
    <cellStyle name="Millares 2 2 4" xfId="44"/>
    <cellStyle name="Millares 2 2 5" xfId="35"/>
    <cellStyle name="Millares 2 2 6" xfId="27"/>
    <cellStyle name="Millares 2 2 7" xfId="19"/>
    <cellStyle name="Millares 2 3" xfId="5"/>
    <cellStyle name="Millares 2 3 2" xfId="63"/>
    <cellStyle name="Millares 2 3 3" xfId="54"/>
    <cellStyle name="Millares 2 3 4" xfId="45"/>
    <cellStyle name="Millares 2 3 5" xfId="36"/>
    <cellStyle name="Millares 2 3 6" xfId="28"/>
    <cellStyle name="Millares 2 3 7" xfId="20"/>
    <cellStyle name="Millares 2 4" xfId="61"/>
    <cellStyle name="Millares 2 5" xfId="52"/>
    <cellStyle name="Millares 2 6" xfId="43"/>
    <cellStyle name="Millares 2 7" xfId="34"/>
    <cellStyle name="Millares 2 8" xfId="26"/>
    <cellStyle name="Millares 2 9" xfId="18"/>
    <cellStyle name="Millares 3" xfId="6"/>
    <cellStyle name="Millares 3 2" xfId="64"/>
    <cellStyle name="Millares 3 3" xfId="55"/>
    <cellStyle name="Millares 3 4" xfId="46"/>
    <cellStyle name="Millares 3 5" xfId="37"/>
    <cellStyle name="Millares 3 6" xfId="29"/>
    <cellStyle name="Millares 3 7" xfId="21"/>
    <cellStyle name="Moneda 2" xfId="7"/>
    <cellStyle name="Moneda 2 2" xfId="65"/>
    <cellStyle name="Moneda 2 3" xfId="56"/>
    <cellStyle name="Moneda 2 4" xfId="47"/>
    <cellStyle name="Moneda 2 5" xfId="38"/>
    <cellStyle name="Moneda 2 6" xfId="30"/>
    <cellStyle name="Moneda 2 7" xfId="22"/>
    <cellStyle name="Normal" xfId="0" builtinId="0"/>
    <cellStyle name="Normal 2" xfId="8"/>
    <cellStyle name="Normal 2 2" xfId="9"/>
    <cellStyle name="Normal 2 3" xfId="66"/>
    <cellStyle name="Normal 2 4" xfId="57"/>
    <cellStyle name="Normal 2 5" xfId="48"/>
    <cellStyle name="Normal 2 6" xfId="39"/>
    <cellStyle name="Normal 2 7" xfId="31"/>
    <cellStyle name="Normal 2 8" xfId="23"/>
    <cellStyle name="Normal 3" xfId="10"/>
    <cellStyle name="Normal 3 2" xfId="67"/>
    <cellStyle name="Normal 3 3" xfId="58"/>
    <cellStyle name="Normal 3 4" xfId="49"/>
    <cellStyle name="Normal 3 5" xfId="4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69"/>
    <cellStyle name="Normal 6 2 3" xfId="60"/>
    <cellStyle name="Normal 6 2 4" xfId="51"/>
    <cellStyle name="Normal 6 2 5" xfId="42"/>
    <cellStyle name="Normal 6 2 6" xfId="33"/>
    <cellStyle name="Normal 6 2 7" xfId="25"/>
    <cellStyle name="Normal 6 3" xfId="68"/>
    <cellStyle name="Normal 6 4" xfId="59"/>
    <cellStyle name="Normal 6 5" xfId="50"/>
    <cellStyle name="Normal 6 6" xfId="41"/>
    <cellStyle name="Normal 6 7" xfId="32"/>
    <cellStyle name="Normal 6 8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37796</v>
      </c>
      <c r="D11" s="22">
        <v>7327858.71</v>
      </c>
      <c r="E11" s="22">
        <f t="shared" si="2"/>
        <v>7365654.71</v>
      </c>
      <c r="F11" s="22">
        <v>7365654.71</v>
      </c>
      <c r="G11" s="22">
        <v>7365654.71</v>
      </c>
      <c r="H11" s="22">
        <f t="shared" si="3"/>
        <v>7327858.71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18654574.75</v>
      </c>
      <c r="E12" s="22">
        <f t="shared" si="2"/>
        <v>18654574.75</v>
      </c>
      <c r="F12" s="22">
        <v>18649374.75</v>
      </c>
      <c r="G12" s="22">
        <v>18649374.75</v>
      </c>
      <c r="H12" s="22">
        <f t="shared" si="3"/>
        <v>18649374.75</v>
      </c>
      <c r="I12" s="45" t="s">
        <v>43</v>
      </c>
    </row>
    <row r="13" spans="1:9" ht="22.5" x14ac:dyDescent="0.2">
      <c r="A13" s="40"/>
      <c r="B13" s="43" t="s">
        <v>26</v>
      </c>
      <c r="C13" s="22">
        <v>20276009</v>
      </c>
      <c r="D13" s="22">
        <v>83986800.420000002</v>
      </c>
      <c r="E13" s="22">
        <f t="shared" si="2"/>
        <v>104262809.42</v>
      </c>
      <c r="F13" s="22">
        <v>100964600.05</v>
      </c>
      <c r="G13" s="22">
        <v>100756196.59</v>
      </c>
      <c r="H13" s="22">
        <f t="shared" si="3"/>
        <v>80480187.590000004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20313805</v>
      </c>
      <c r="D16" s="23">
        <f t="shared" ref="D16:H16" si="6">SUM(D5:D14)</f>
        <v>109969233.88</v>
      </c>
      <c r="E16" s="23">
        <f t="shared" si="6"/>
        <v>130283038.88</v>
      </c>
      <c r="F16" s="23">
        <f t="shared" si="6"/>
        <v>126979629.50999999</v>
      </c>
      <c r="G16" s="11">
        <f t="shared" si="6"/>
        <v>126771226.05000001</v>
      </c>
      <c r="H16" s="12">
        <f t="shared" si="6"/>
        <v>106457421.05000001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20313805</v>
      </c>
      <c r="D31" s="26">
        <f t="shared" si="14"/>
        <v>91314659.129999995</v>
      </c>
      <c r="E31" s="26">
        <f t="shared" si="14"/>
        <v>111628464.13</v>
      </c>
      <c r="F31" s="26">
        <f t="shared" si="14"/>
        <v>108330254.75999999</v>
      </c>
      <c r="G31" s="26">
        <f t="shared" si="14"/>
        <v>108121851.3</v>
      </c>
      <c r="H31" s="26">
        <f t="shared" si="14"/>
        <v>87808046.299999997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37796</v>
      </c>
      <c r="D34" s="25">
        <v>7327858.71</v>
      </c>
      <c r="E34" s="25">
        <f>C34+D34</f>
        <v>7365654.71</v>
      </c>
      <c r="F34" s="25">
        <v>7365654.71</v>
      </c>
      <c r="G34" s="25">
        <v>7365654.71</v>
      </c>
      <c r="H34" s="25">
        <f t="shared" si="15"/>
        <v>7327858.71</v>
      </c>
      <c r="I34" s="45" t="s">
        <v>42</v>
      </c>
    </row>
    <row r="35" spans="1:9" ht="22.5" x14ac:dyDescent="0.2">
      <c r="A35" s="16"/>
      <c r="B35" s="17" t="s">
        <v>26</v>
      </c>
      <c r="C35" s="25">
        <v>20276009</v>
      </c>
      <c r="D35" s="25">
        <v>83986800.420000002</v>
      </c>
      <c r="E35" s="25">
        <f>C35+D35</f>
        <v>104262809.42</v>
      </c>
      <c r="F35" s="25">
        <v>100964600.05</v>
      </c>
      <c r="G35" s="25">
        <v>100756196.59</v>
      </c>
      <c r="H35" s="25">
        <f t="shared" ref="H35" si="16">G35-C35</f>
        <v>80480187.590000004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20313805</v>
      </c>
      <c r="D39" s="23">
        <f t="shared" ref="D39:H39" si="18">SUM(D37+D31+D21)</f>
        <v>91314659.129999995</v>
      </c>
      <c r="E39" s="23">
        <f t="shared" si="18"/>
        <v>111628464.13</v>
      </c>
      <c r="F39" s="23">
        <f t="shared" si="18"/>
        <v>108330254.75999999</v>
      </c>
      <c r="G39" s="23">
        <f t="shared" si="18"/>
        <v>108121851.3</v>
      </c>
      <c r="H39" s="12">
        <f t="shared" si="18"/>
        <v>87808046.299999997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  <row r="48" spans="1:9" x14ac:dyDescent="0.2">
      <c r="B48" s="70" t="s">
        <v>51</v>
      </c>
      <c r="C48" s="70"/>
      <c r="D48" s="69"/>
      <c r="E48" s="68" t="s">
        <v>52</v>
      </c>
      <c r="F48" s="68"/>
      <c r="G48" s="68"/>
    </row>
    <row r="49" spans="2:7" x14ac:dyDescent="0.2">
      <c r="B49" s="70" t="s">
        <v>53</v>
      </c>
      <c r="C49" s="70"/>
      <c r="D49" s="69"/>
      <c r="E49" s="68" t="s">
        <v>54</v>
      </c>
      <c r="F49" s="68"/>
      <c r="G49" s="68"/>
    </row>
    <row r="50" spans="2:7" x14ac:dyDescent="0.2">
      <c r="B50" s="70" t="s">
        <v>55</v>
      </c>
      <c r="C50" s="70"/>
      <c r="D50" s="69"/>
      <c r="E50" s="67" t="s">
        <v>55</v>
      </c>
      <c r="F50" s="67"/>
      <c r="G50" s="67"/>
    </row>
  </sheetData>
  <sheetProtection formatCells="0" formatColumns="0" formatRows="0" insertRows="0" autoFilter="0"/>
  <mergeCells count="12">
    <mergeCell ref="E48:G48"/>
    <mergeCell ref="E49:G49"/>
    <mergeCell ref="E50:G50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Reyna Guadalupe Carpio Rodríguez</cp:lastModifiedBy>
  <cp:lastPrinted>2019-04-05T21:16:20Z</cp:lastPrinted>
  <dcterms:created xsi:type="dcterms:W3CDTF">2012-12-11T20:48:19Z</dcterms:created>
  <dcterms:modified xsi:type="dcterms:W3CDTF">2021-01-16T15:12:03Z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