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LDF\"/>
    </mc:Choice>
  </mc:AlternateContent>
  <bookViews>
    <workbookView xWindow="0" yWindow="0" windowWidth="28800" windowHeight="9930"/>
  </bookViews>
  <sheets>
    <sheet name="Formato 5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 s="1"/>
  <c r="F67" i="1"/>
  <c r="E67" i="1"/>
  <c r="D67" i="1"/>
  <c r="C67" i="1"/>
  <c r="B67" i="1"/>
  <c r="E65" i="1"/>
  <c r="B65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4" i="1" s="1"/>
  <c r="G55" i="1"/>
  <c r="F54" i="1"/>
  <c r="E54" i="1"/>
  <c r="D54" i="1"/>
  <c r="C54" i="1"/>
  <c r="C65" i="1" s="1"/>
  <c r="B54" i="1"/>
  <c r="G45" i="1"/>
  <c r="G65" i="1" s="1"/>
  <c r="F45" i="1"/>
  <c r="F65" i="1" s="1"/>
  <c r="E45" i="1"/>
  <c r="D45" i="1"/>
  <c r="D65" i="1" s="1"/>
  <c r="D70" i="1" s="1"/>
  <c r="C45" i="1"/>
  <c r="B45" i="1"/>
  <c r="D41" i="1"/>
  <c r="B41" i="1"/>
  <c r="B70" i="1" s="1"/>
  <c r="G39" i="1"/>
  <c r="G38" i="1"/>
  <c r="G37" i="1" s="1"/>
  <c r="F37" i="1"/>
  <c r="E37" i="1"/>
  <c r="D37" i="1"/>
  <c r="C37" i="1"/>
  <c r="B37" i="1"/>
  <c r="G36" i="1"/>
  <c r="G35" i="1"/>
  <c r="F35" i="1"/>
  <c r="E35" i="1"/>
  <c r="E41" i="1" s="1"/>
  <c r="E70" i="1" s="1"/>
  <c r="D35" i="1"/>
  <c r="C35" i="1"/>
  <c r="C41" i="1" s="1"/>
  <c r="B35" i="1"/>
  <c r="G34" i="1"/>
  <c r="D34" i="1"/>
  <c r="G33" i="1"/>
  <c r="G32" i="1"/>
  <c r="G31" i="1"/>
  <c r="G30" i="1"/>
  <c r="G29" i="1"/>
  <c r="G28" i="1" s="1"/>
  <c r="F28" i="1"/>
  <c r="F41" i="1" s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7" i="1"/>
  <c r="G16" i="1"/>
  <c r="D16" i="1"/>
  <c r="G15" i="1"/>
  <c r="G14" i="1"/>
  <c r="G13" i="1"/>
  <c r="G12" i="1"/>
  <c r="G11" i="1"/>
  <c r="G10" i="1"/>
  <c r="G9" i="1"/>
  <c r="A4" i="1"/>
  <c r="A2" i="1"/>
  <c r="C70" i="1" l="1"/>
  <c r="G41" i="1"/>
  <c r="F70" i="1"/>
  <c r="G42" i="1" l="1"/>
  <c r="G70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<sst xmlns="http://schemas.openxmlformats.org/spreadsheetml/2006/main" count="73" uniqueCount="73">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</sst>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3" fontId="1" fillId="0" borderId="15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SPF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DE FORMACIÓN EN SEGURIDAD PÚBLICA DEL ESTADO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76"/>
  <sheetViews>
    <sheetView showGridLines="0" tabSelected="1" zoomScale="75" zoomScaleNormal="75" workbookViewId="0">
      <selection activeCell="D8" sqref="D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INSTITUTO DE FORMACIÓN EN SEGURIDAD PÚBLICA DEL ESTADO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30 de Junio de 2024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25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7" x14ac:dyDescent="0.2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 x14ac:dyDescent="0.25">
      <c r="A15" s="20" t="s">
        <v>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f t="shared" si="0"/>
        <v>0</v>
      </c>
    </row>
    <row r="16" spans="1:7" x14ac:dyDescent="0.25">
      <c r="A16" s="22" t="s">
        <v>19</v>
      </c>
      <c r="B16" s="21">
        <v>14473866</v>
      </c>
      <c r="C16" s="21">
        <v>45709982.859999999</v>
      </c>
      <c r="D16" s="21">
        <f>+B16+C16</f>
        <v>60183848.859999999</v>
      </c>
      <c r="E16" s="21">
        <v>2657194.64</v>
      </c>
      <c r="F16" s="21">
        <v>2657194.64</v>
      </c>
      <c r="G16" s="21">
        <f>+F16-B16</f>
        <v>-11816671.359999999</v>
      </c>
    </row>
    <row r="17" spans="1:7" x14ac:dyDescent="0.25">
      <c r="A17" s="23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25">
      <c r="A18" s="23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1">F18-B18</f>
        <v>0</v>
      </c>
    </row>
    <row r="19" spans="1:7" x14ac:dyDescent="0.25">
      <c r="A19" s="23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1"/>
        <v>0</v>
      </c>
    </row>
    <row r="20" spans="1:7" x14ac:dyDescent="0.25">
      <c r="A20" s="23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1"/>
        <v>0</v>
      </c>
    </row>
    <row r="21" spans="1:7" x14ac:dyDescent="0.25">
      <c r="A21" s="23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1"/>
        <v>0</v>
      </c>
    </row>
    <row r="22" spans="1:7" x14ac:dyDescent="0.25">
      <c r="A22" s="23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1"/>
        <v>0</v>
      </c>
    </row>
    <row r="23" spans="1:7" x14ac:dyDescent="0.25">
      <c r="A23" s="23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1"/>
        <v>0</v>
      </c>
    </row>
    <row r="24" spans="1:7" x14ac:dyDescent="0.25">
      <c r="A24" s="23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1"/>
        <v>0</v>
      </c>
    </row>
    <row r="25" spans="1:7" x14ac:dyDescent="0.25">
      <c r="A25" s="23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1"/>
        <v>0</v>
      </c>
    </row>
    <row r="26" spans="1:7" x14ac:dyDescent="0.25">
      <c r="A26" s="23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1"/>
        <v>0</v>
      </c>
    </row>
    <row r="27" spans="1:7" x14ac:dyDescent="0.25">
      <c r="A27" s="23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1"/>
        <v>0</v>
      </c>
    </row>
    <row r="28" spans="1:7" x14ac:dyDescent="0.25">
      <c r="A28" s="20" t="s">
        <v>31</v>
      </c>
      <c r="B28" s="21">
        <f t="shared" ref="B28:G28" si="2">SUM(B29:B33)</f>
        <v>0</v>
      </c>
      <c r="C28" s="21">
        <f t="shared" si="2"/>
        <v>0</v>
      </c>
      <c r="D28" s="21">
        <f t="shared" si="2"/>
        <v>0</v>
      </c>
      <c r="E28" s="21">
        <f t="shared" si="2"/>
        <v>0</v>
      </c>
      <c r="F28" s="21">
        <f t="shared" si="2"/>
        <v>0</v>
      </c>
      <c r="G28" s="21">
        <f t="shared" si="2"/>
        <v>0</v>
      </c>
    </row>
    <row r="29" spans="1:7" x14ac:dyDescent="0.25">
      <c r="A29" s="23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25">
      <c r="A30" s="23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3">F30-B30</f>
        <v>0</v>
      </c>
    </row>
    <row r="31" spans="1:7" x14ac:dyDescent="0.25">
      <c r="A31" s="23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3"/>
        <v>0</v>
      </c>
    </row>
    <row r="32" spans="1:7" x14ac:dyDescent="0.25">
      <c r="A32" s="23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3"/>
        <v>0</v>
      </c>
    </row>
    <row r="33" spans="1:7" ht="14.45" customHeight="1" x14ac:dyDescent="0.25">
      <c r="A33" s="23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3"/>
        <v>0</v>
      </c>
    </row>
    <row r="34" spans="1:7" ht="14.45" customHeight="1" x14ac:dyDescent="0.25">
      <c r="A34" s="20" t="s">
        <v>37</v>
      </c>
      <c r="B34" s="24">
        <v>23537745.670000002</v>
      </c>
      <c r="C34" s="24">
        <v>591013540.27999997</v>
      </c>
      <c r="D34" s="21">
        <f>+B34+C34</f>
        <v>614551285.94999993</v>
      </c>
      <c r="E34" s="21">
        <v>189948824.63</v>
      </c>
      <c r="F34" s="21">
        <v>189948824.63</v>
      </c>
      <c r="G34" s="21">
        <f t="shared" si="3"/>
        <v>166411078.95999998</v>
      </c>
    </row>
    <row r="35" spans="1:7" ht="14.45" customHeight="1" x14ac:dyDescent="0.25">
      <c r="A35" s="20" t="s">
        <v>38</v>
      </c>
      <c r="B35" s="21">
        <f t="shared" ref="B35:G35" si="4">B36</f>
        <v>0</v>
      </c>
      <c r="C35" s="21">
        <f t="shared" si="4"/>
        <v>0</v>
      </c>
      <c r="D35" s="21">
        <f t="shared" si="4"/>
        <v>0</v>
      </c>
      <c r="E35" s="21">
        <f t="shared" si="4"/>
        <v>0</v>
      </c>
      <c r="F35" s="21">
        <f t="shared" si="4"/>
        <v>0</v>
      </c>
      <c r="G35" s="21">
        <f t="shared" si="4"/>
        <v>0</v>
      </c>
    </row>
    <row r="36" spans="1:7" ht="14.45" customHeight="1" x14ac:dyDescent="0.25">
      <c r="A36" s="23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 x14ac:dyDescent="0.25">
      <c r="A37" s="20" t="s">
        <v>40</v>
      </c>
      <c r="B37" s="21">
        <f t="shared" ref="B37:G37" si="5">B38+B39</f>
        <v>0</v>
      </c>
      <c r="C37" s="21">
        <f t="shared" si="5"/>
        <v>0</v>
      </c>
      <c r="D37" s="21">
        <f t="shared" si="5"/>
        <v>0</v>
      </c>
      <c r="E37" s="21">
        <f t="shared" si="5"/>
        <v>0</v>
      </c>
      <c r="F37" s="21">
        <f t="shared" si="5"/>
        <v>0</v>
      </c>
      <c r="G37" s="21">
        <f t="shared" si="5"/>
        <v>0</v>
      </c>
    </row>
    <row r="38" spans="1:7" x14ac:dyDescent="0.25">
      <c r="A38" s="23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25">
      <c r="A39" s="23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25">
      <c r="A40" s="25"/>
      <c r="B40" s="21"/>
      <c r="C40" s="21"/>
      <c r="D40" s="21"/>
      <c r="E40" s="21"/>
      <c r="F40" s="21"/>
      <c r="G40" s="21"/>
    </row>
    <row r="41" spans="1:7" x14ac:dyDescent="0.25">
      <c r="A41" s="26" t="s">
        <v>43</v>
      </c>
      <c r="B41" s="27">
        <f t="shared" ref="B41:G41" si="6">SUM(B9,B10,B11,B12,B13,B14,B15,B16,B28,B34,B35,B37)</f>
        <v>38011611.670000002</v>
      </c>
      <c r="C41" s="27">
        <f t="shared" si="6"/>
        <v>636723523.13999999</v>
      </c>
      <c r="D41" s="27">
        <f t="shared" si="6"/>
        <v>674735134.80999994</v>
      </c>
      <c r="E41" s="27">
        <f t="shared" si="6"/>
        <v>192606019.26999998</v>
      </c>
      <c r="F41" s="27">
        <f t="shared" si="6"/>
        <v>192606019.26999998</v>
      </c>
      <c r="G41" s="27">
        <f t="shared" si="6"/>
        <v>154594407.59999996</v>
      </c>
    </row>
    <row r="42" spans="1:7" x14ac:dyDescent="0.25">
      <c r="A42" s="26" t="s">
        <v>44</v>
      </c>
      <c r="B42" s="28"/>
      <c r="C42" s="28"/>
      <c r="D42" s="28"/>
      <c r="E42" s="28"/>
      <c r="F42" s="28"/>
      <c r="G42" s="27">
        <f>IF(G41&gt;0,G41,0)</f>
        <v>154594407.59999996</v>
      </c>
    </row>
    <row r="43" spans="1:7" x14ac:dyDescent="0.25">
      <c r="A43" s="25"/>
      <c r="B43" s="29"/>
      <c r="C43" s="29"/>
      <c r="D43" s="29"/>
      <c r="E43" s="29"/>
      <c r="F43" s="29"/>
      <c r="G43" s="29"/>
    </row>
    <row r="44" spans="1:7" x14ac:dyDescent="0.25">
      <c r="A44" s="26" t="s">
        <v>45</v>
      </c>
      <c r="B44" s="29"/>
      <c r="C44" s="29"/>
      <c r="D44" s="29"/>
      <c r="E44" s="29"/>
      <c r="F44" s="29"/>
      <c r="G44" s="29"/>
    </row>
    <row r="45" spans="1:7" x14ac:dyDescent="0.25">
      <c r="A45" s="20" t="s">
        <v>46</v>
      </c>
      <c r="B45" s="21">
        <f t="shared" ref="B45:G45" si="7">SUM(B46:B53)</f>
        <v>12329273</v>
      </c>
      <c r="C45" s="21">
        <f t="shared" si="7"/>
        <v>1</v>
      </c>
      <c r="D45" s="21">
        <f t="shared" si="7"/>
        <v>12329274</v>
      </c>
      <c r="E45" s="21">
        <f t="shared" si="7"/>
        <v>7397564.7999999998</v>
      </c>
      <c r="F45" s="21">
        <f t="shared" si="7"/>
        <v>7397564.7999999998</v>
      </c>
      <c r="G45" s="21">
        <f t="shared" si="7"/>
        <v>-4931708.2</v>
      </c>
    </row>
    <row r="46" spans="1:7" x14ac:dyDescent="0.25">
      <c r="A46" s="30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</row>
    <row r="47" spans="1:7" x14ac:dyDescent="0.25">
      <c r="A47" s="30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</row>
    <row r="48" spans="1:7" x14ac:dyDescent="0.25">
      <c r="A48" s="30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</row>
    <row r="49" spans="1:7" ht="30" x14ac:dyDescent="0.25">
      <c r="A49" s="30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</row>
    <row r="50" spans="1:7" x14ac:dyDescent="0.25">
      <c r="A50" s="30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</row>
    <row r="51" spans="1:7" x14ac:dyDescent="0.25">
      <c r="A51" s="30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</row>
    <row r="52" spans="1:7" ht="30" x14ac:dyDescent="0.25">
      <c r="A52" s="31" t="s">
        <v>53</v>
      </c>
      <c r="B52" s="21">
        <v>12329273</v>
      </c>
      <c r="C52" s="21">
        <v>1</v>
      </c>
      <c r="D52" s="21">
        <v>12329274</v>
      </c>
      <c r="E52" s="21">
        <v>7397564.7999999998</v>
      </c>
      <c r="F52" s="21">
        <v>7397564.7999999998</v>
      </c>
      <c r="G52" s="21">
        <v>-4931708.2</v>
      </c>
    </row>
    <row r="53" spans="1:7" x14ac:dyDescent="0.25">
      <c r="A53" s="23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</row>
    <row r="54" spans="1:7" x14ac:dyDescent="0.25">
      <c r="A54" s="20" t="s">
        <v>55</v>
      </c>
      <c r="B54" s="21">
        <f t="shared" ref="B54:G54" si="8">SUM(B55:B58)</f>
        <v>0</v>
      </c>
      <c r="C54" s="21">
        <f t="shared" si="8"/>
        <v>0</v>
      </c>
      <c r="D54" s="21">
        <f t="shared" si="8"/>
        <v>0</v>
      </c>
      <c r="E54" s="21">
        <f t="shared" si="8"/>
        <v>0</v>
      </c>
      <c r="F54" s="21">
        <f t="shared" si="8"/>
        <v>0</v>
      </c>
      <c r="G54" s="21">
        <f t="shared" si="8"/>
        <v>0</v>
      </c>
    </row>
    <row r="55" spans="1:7" x14ac:dyDescent="0.25">
      <c r="A55" s="31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30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9">F56-B56</f>
        <v>0</v>
      </c>
    </row>
    <row r="57" spans="1:7" x14ac:dyDescent="0.25">
      <c r="A57" s="30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9"/>
        <v>0</v>
      </c>
    </row>
    <row r="58" spans="1:7" x14ac:dyDescent="0.25">
      <c r="A58" s="31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9"/>
        <v>0</v>
      </c>
    </row>
    <row r="59" spans="1:7" x14ac:dyDescent="0.25">
      <c r="A59" s="20" t="s">
        <v>60</v>
      </c>
      <c r="B59" s="21">
        <f t="shared" ref="B59:G59" si="10">SUM(B60:B61)</f>
        <v>0</v>
      </c>
      <c r="C59" s="21">
        <f t="shared" si="10"/>
        <v>0</v>
      </c>
      <c r="D59" s="21">
        <f t="shared" si="10"/>
        <v>0</v>
      </c>
      <c r="E59" s="21">
        <f t="shared" si="10"/>
        <v>0</v>
      </c>
      <c r="F59" s="21">
        <f t="shared" si="10"/>
        <v>0</v>
      </c>
      <c r="G59" s="21">
        <f t="shared" si="10"/>
        <v>0</v>
      </c>
    </row>
    <row r="60" spans="1:7" x14ac:dyDescent="0.25">
      <c r="A60" s="30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30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1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1"/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1"/>
        <v>0</v>
      </c>
    </row>
    <row r="64" spans="1:7" x14ac:dyDescent="0.25">
      <c r="A64" s="25"/>
      <c r="B64" s="29"/>
      <c r="C64" s="29"/>
      <c r="D64" s="29"/>
      <c r="E64" s="29"/>
      <c r="F64" s="29"/>
      <c r="G64" s="29"/>
    </row>
    <row r="65" spans="1:7" x14ac:dyDescent="0.25">
      <c r="A65" s="26" t="s">
        <v>65</v>
      </c>
      <c r="B65" s="27">
        <f t="shared" ref="B65:G65" si="12">B45+B54+B59+B62+B63</f>
        <v>12329273</v>
      </c>
      <c r="C65" s="27">
        <f t="shared" si="12"/>
        <v>1</v>
      </c>
      <c r="D65" s="27">
        <f t="shared" si="12"/>
        <v>12329274</v>
      </c>
      <c r="E65" s="27">
        <f t="shared" si="12"/>
        <v>7397564.7999999998</v>
      </c>
      <c r="F65" s="27">
        <f t="shared" si="12"/>
        <v>7397564.7999999998</v>
      </c>
      <c r="G65" s="27">
        <f t="shared" si="12"/>
        <v>-4931708.2</v>
      </c>
    </row>
    <row r="66" spans="1:7" x14ac:dyDescent="0.25">
      <c r="A66" s="25"/>
      <c r="B66" s="29"/>
      <c r="C66" s="29"/>
      <c r="D66" s="29"/>
      <c r="E66" s="29"/>
      <c r="F66" s="29"/>
      <c r="G66" s="29"/>
    </row>
    <row r="67" spans="1:7" x14ac:dyDescent="0.25">
      <c r="A67" s="26" t="s">
        <v>66</v>
      </c>
      <c r="B67" s="27">
        <f t="shared" ref="B67:G67" si="13">B68</f>
        <v>0</v>
      </c>
      <c r="C67" s="27">
        <f t="shared" si="13"/>
        <v>0</v>
      </c>
      <c r="D67" s="27">
        <f t="shared" si="13"/>
        <v>0</v>
      </c>
      <c r="E67" s="27">
        <f t="shared" si="13"/>
        <v>0</v>
      </c>
      <c r="F67" s="27">
        <f t="shared" si="13"/>
        <v>0</v>
      </c>
      <c r="G67" s="27">
        <f t="shared" si="13"/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5"/>
      <c r="B69" s="29"/>
      <c r="C69" s="29"/>
      <c r="D69" s="29"/>
      <c r="E69" s="29"/>
      <c r="F69" s="29"/>
      <c r="G69" s="29"/>
    </row>
    <row r="70" spans="1:7" x14ac:dyDescent="0.25">
      <c r="A70" s="26" t="s">
        <v>68</v>
      </c>
      <c r="B70" s="27">
        <f t="shared" ref="B70:G70" si="14">B41+B65+B67</f>
        <v>50340884.670000002</v>
      </c>
      <c r="C70" s="27">
        <f t="shared" si="14"/>
        <v>636723524.13999999</v>
      </c>
      <c r="D70" s="27">
        <f t="shared" si="14"/>
        <v>687064408.80999994</v>
      </c>
      <c r="E70" s="27">
        <f t="shared" si="14"/>
        <v>200003584.06999999</v>
      </c>
      <c r="F70" s="27">
        <f t="shared" si="14"/>
        <v>200003584.06999999</v>
      </c>
      <c r="G70" s="27">
        <f t="shared" si="14"/>
        <v>149662699.39999998</v>
      </c>
    </row>
    <row r="71" spans="1:7" x14ac:dyDescent="0.25">
      <c r="A71" s="25"/>
      <c r="B71" s="29"/>
      <c r="C71" s="29"/>
      <c r="D71" s="29"/>
      <c r="E71" s="29"/>
      <c r="F71" s="29"/>
      <c r="G71" s="29"/>
    </row>
    <row r="72" spans="1:7" x14ac:dyDescent="0.25">
      <c r="A72" s="26" t="s">
        <v>69</v>
      </c>
      <c r="B72" s="29"/>
      <c r="C72" s="29"/>
      <c r="D72" s="29"/>
      <c r="E72" s="29"/>
      <c r="F72" s="29"/>
      <c r="G72" s="29"/>
    </row>
    <row r="73" spans="1:7" ht="30" x14ac:dyDescent="0.25">
      <c r="A73" s="32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30" x14ac:dyDescent="0.25">
      <c r="A74" s="32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3" t="s">
        <v>72</v>
      </c>
      <c r="B75" s="27">
        <f t="shared" ref="B75:G75" si="15">B73+B74</f>
        <v>0</v>
      </c>
      <c r="C75" s="27">
        <f t="shared" si="15"/>
        <v>0</v>
      </c>
      <c r="D75" s="27">
        <f t="shared" si="15"/>
        <v>0</v>
      </c>
      <c r="E75" s="27">
        <f t="shared" si="15"/>
        <v>0</v>
      </c>
      <c r="F75" s="27">
        <f t="shared" si="15"/>
        <v>0</v>
      </c>
      <c r="G75" s="27">
        <f t="shared" si="15"/>
        <v>0</v>
      </c>
    </row>
    <row r="76" spans="1:7" x14ac:dyDescent="0.25">
      <c r="A76" s="34"/>
      <c r="B76" s="35"/>
      <c r="C76" s="35"/>
      <c r="D76" s="35"/>
      <c r="E76" s="35"/>
      <c r="F76" s="35"/>
      <c r="G76" s="35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scale="5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cp:lastPrinted>2024-07-25T21:59:51Z</cp:lastPrinted>
  <dcterms:created xsi:type="dcterms:W3CDTF">2024-07-25T21:58:56Z</dcterms:created>
  <dcterms:modified xsi:type="dcterms:W3CDTF">2024-07-25T22:00:51Z</dcterms:modified>
</cp:coreProperties>
</file>