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LDF\"/>
    </mc:Choice>
  </mc:AlternateContent>
  <bookViews>
    <workbookView xWindow="0" yWindow="0" windowWidth="28800" windowHeight="9930"/>
  </bookViews>
  <sheets>
    <sheet name="Formato 6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/>
  <c r="F150" i="1"/>
  <c r="E150" i="1"/>
  <c r="D150" i="1"/>
  <c r="C150" i="1"/>
  <c r="B150" i="1"/>
  <c r="G149" i="1"/>
  <c r="G146" i="1" s="1"/>
  <c r="G148" i="1"/>
  <c r="G147" i="1"/>
  <c r="F146" i="1"/>
  <c r="E146" i="1"/>
  <c r="D146" i="1"/>
  <c r="C146" i="1"/>
  <c r="B146" i="1"/>
  <c r="G145" i="1"/>
  <c r="G144" i="1"/>
  <c r="G143" i="1"/>
  <c r="G142" i="1"/>
  <c r="G137" i="1" s="1"/>
  <c r="G141" i="1"/>
  <c r="G140" i="1"/>
  <c r="G139" i="1"/>
  <c r="G138" i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23" i="1"/>
  <c r="F123" i="1"/>
  <c r="F84" i="1" s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 s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C103" i="1"/>
  <c r="B103" i="1"/>
  <c r="G102" i="1"/>
  <c r="G99" i="1"/>
  <c r="G98" i="1"/>
  <c r="G97" i="1"/>
  <c r="G96" i="1"/>
  <c r="G95" i="1"/>
  <c r="G94" i="1"/>
  <c r="G93" i="1" s="1"/>
  <c r="F93" i="1"/>
  <c r="E93" i="1"/>
  <c r="D93" i="1"/>
  <c r="C93" i="1"/>
  <c r="B93" i="1"/>
  <c r="G92" i="1"/>
  <c r="G91" i="1"/>
  <c r="G90" i="1"/>
  <c r="G89" i="1"/>
  <c r="G88" i="1"/>
  <c r="G85" i="1" s="1"/>
  <c r="G87" i="1"/>
  <c r="G86" i="1"/>
  <c r="F85" i="1"/>
  <c r="E85" i="1"/>
  <c r="E84" i="1" s="1"/>
  <c r="D85" i="1"/>
  <c r="D84" i="1" s="1"/>
  <c r="C85" i="1"/>
  <c r="C84" i="1" s="1"/>
  <c r="B85" i="1"/>
  <c r="B84" i="1" s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58" i="1"/>
  <c r="F58" i="1"/>
  <c r="E58" i="1"/>
  <c r="D58" i="1"/>
  <c r="D9" i="1" s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B9" i="1" s="1"/>
  <c r="G10" i="1"/>
  <c r="F10" i="1"/>
  <c r="F9" i="1" s="1"/>
  <c r="F159" i="1" s="1"/>
  <c r="E10" i="1"/>
  <c r="E9" i="1" s="1"/>
  <c r="D10" i="1"/>
  <c r="C10" i="1"/>
  <c r="B10" i="1"/>
  <c r="C9" i="1"/>
  <c r="C159" i="1" s="1"/>
  <c r="A5" i="1"/>
  <c r="A2" i="1"/>
  <c r="E159" i="1" l="1"/>
  <c r="B159" i="1"/>
  <c r="G84" i="1"/>
  <c r="D159" i="1"/>
  <c r="G9" i="1"/>
  <c r="G159" i="1" s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<sst xmlns="http://schemas.openxmlformats.org/spreadsheetml/2006/main" count="161" uniqueCount="88">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</sst>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SPF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DE FORMACIÓN EN SEGURIDAD PÚBLICA DEL ESTADO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0"/>
  <sheetViews>
    <sheetView showGridLines="0" tabSelected="1" zoomScale="75" zoomScaleNormal="75" workbookViewId="0">
      <selection activeCell="A35" sqref="A3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DE FORMACIÓN EN SEGURIDAD PÚBLICA DEL ESTADO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1 de Enero al 30 de Junio de 2024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38011611.669999994</v>
      </c>
      <c r="C9" s="11">
        <f t="shared" si="0"/>
        <v>636723523.13999999</v>
      </c>
      <c r="D9" s="11">
        <f t="shared" si="0"/>
        <v>674735134.81000006</v>
      </c>
      <c r="E9" s="11">
        <f t="shared" si="0"/>
        <v>31755786.510000005</v>
      </c>
      <c r="F9" s="11">
        <f t="shared" si="0"/>
        <v>31755786.510000005</v>
      </c>
      <c r="G9" s="11">
        <f t="shared" si="0"/>
        <v>642979348.29999995</v>
      </c>
    </row>
    <row r="10" spans="1:7" x14ac:dyDescent="0.25">
      <c r="A10" s="12" t="s">
        <v>13</v>
      </c>
      <c r="B10" s="11">
        <f t="shared" ref="B10:G10" si="1">SUM(B11:B17)</f>
        <v>19702783.93</v>
      </c>
      <c r="C10" s="11">
        <f t="shared" si="1"/>
        <v>7575752.3099999996</v>
      </c>
      <c r="D10" s="11">
        <f t="shared" si="1"/>
        <v>27278536.239999998</v>
      </c>
      <c r="E10" s="11">
        <f t="shared" si="1"/>
        <v>10601413.220000001</v>
      </c>
      <c r="F10" s="11">
        <f t="shared" si="1"/>
        <v>10601413.220000001</v>
      </c>
      <c r="G10" s="11">
        <f t="shared" si="1"/>
        <v>16677123.020000001</v>
      </c>
    </row>
    <row r="11" spans="1:7" x14ac:dyDescent="0.25">
      <c r="A11" s="13" t="s">
        <v>14</v>
      </c>
      <c r="B11" s="14">
        <v>4116420</v>
      </c>
      <c r="C11" s="14">
        <v>49966.81</v>
      </c>
      <c r="D11" s="14">
        <v>4166386.81</v>
      </c>
      <c r="E11" s="14">
        <v>2060391.92</v>
      </c>
      <c r="F11" s="14">
        <v>2060391.92</v>
      </c>
      <c r="G11" s="14">
        <v>2105994.89</v>
      </c>
    </row>
    <row r="12" spans="1:7" x14ac:dyDescent="0.25">
      <c r="A12" s="13" t="s">
        <v>15</v>
      </c>
      <c r="B12" s="14">
        <v>2656341.48</v>
      </c>
      <c r="C12" s="14">
        <v>6994848.8399999999</v>
      </c>
      <c r="D12" s="14">
        <v>9651190.3200000003</v>
      </c>
      <c r="E12" s="14">
        <v>2906986.91</v>
      </c>
      <c r="F12" s="14">
        <v>2906986.91</v>
      </c>
      <c r="G12" s="14">
        <v>6744203.4100000001</v>
      </c>
    </row>
    <row r="13" spans="1:7" x14ac:dyDescent="0.25">
      <c r="A13" s="13" t="s">
        <v>16</v>
      </c>
      <c r="B13" s="14">
        <v>5443416</v>
      </c>
      <c r="C13" s="14">
        <v>46862.91</v>
      </c>
      <c r="D13" s="14">
        <v>5490278.9100000001</v>
      </c>
      <c r="E13" s="14">
        <v>1683295.33</v>
      </c>
      <c r="F13" s="14">
        <v>1683295.33</v>
      </c>
      <c r="G13" s="14">
        <v>3806983.58</v>
      </c>
    </row>
    <row r="14" spans="1:7" x14ac:dyDescent="0.25">
      <c r="A14" s="13" t="s">
        <v>17</v>
      </c>
      <c r="B14" s="14">
        <v>1506320</v>
      </c>
      <c r="C14" s="14">
        <v>100170.93</v>
      </c>
      <c r="D14" s="14">
        <v>1606490.93</v>
      </c>
      <c r="E14" s="14">
        <v>775899.68</v>
      </c>
      <c r="F14" s="14">
        <v>775899.68</v>
      </c>
      <c r="G14" s="14">
        <v>830591.24999999988</v>
      </c>
    </row>
    <row r="15" spans="1:7" x14ac:dyDescent="0.25">
      <c r="A15" s="13" t="s">
        <v>18</v>
      </c>
      <c r="B15" s="14">
        <v>5962277.4500000002</v>
      </c>
      <c r="C15" s="14">
        <v>383547.82</v>
      </c>
      <c r="D15" s="14">
        <v>6345825.2700000005</v>
      </c>
      <c r="E15" s="14">
        <v>3165505.06</v>
      </c>
      <c r="F15" s="14">
        <v>3165505.06</v>
      </c>
      <c r="G15" s="14">
        <v>3180320.2100000004</v>
      </c>
    </row>
    <row r="16" spans="1:7" x14ac:dyDescent="0.2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25">
      <c r="A17" s="13" t="s">
        <v>20</v>
      </c>
      <c r="B17" s="14">
        <v>18009</v>
      </c>
      <c r="C17" s="14">
        <v>355</v>
      </c>
      <c r="D17" s="14">
        <v>18364</v>
      </c>
      <c r="E17" s="14">
        <v>9334.32</v>
      </c>
      <c r="F17" s="14">
        <v>9334.32</v>
      </c>
      <c r="G17" s="14">
        <v>9029.68</v>
      </c>
    </row>
    <row r="18" spans="1:7" x14ac:dyDescent="0.25">
      <c r="A18" s="12" t="s">
        <v>21</v>
      </c>
      <c r="B18" s="11">
        <f t="shared" ref="B18:G18" si="2">SUM(B19:B27)</f>
        <v>7955174.1200000001</v>
      </c>
      <c r="C18" s="11">
        <f t="shared" si="2"/>
        <v>10217554</v>
      </c>
      <c r="D18" s="11">
        <f t="shared" si="2"/>
        <v>18172728.120000001</v>
      </c>
      <c r="E18" s="11">
        <f t="shared" si="2"/>
        <v>1595132.14</v>
      </c>
      <c r="F18" s="11">
        <f t="shared" si="2"/>
        <v>1595132.14</v>
      </c>
      <c r="G18" s="11">
        <f t="shared" si="2"/>
        <v>16577595.98</v>
      </c>
    </row>
    <row r="19" spans="1:7" x14ac:dyDescent="0.25">
      <c r="A19" s="13" t="s">
        <v>22</v>
      </c>
      <c r="B19" s="14">
        <v>684234.12</v>
      </c>
      <c r="C19" s="14">
        <v>170722</v>
      </c>
      <c r="D19" s="14">
        <v>854956.12</v>
      </c>
      <c r="E19" s="14">
        <v>271517.88</v>
      </c>
      <c r="F19" s="14">
        <v>271517.88</v>
      </c>
      <c r="G19" s="14">
        <v>583438.24</v>
      </c>
    </row>
    <row r="20" spans="1:7" x14ac:dyDescent="0.25">
      <c r="A20" s="13" t="s">
        <v>23</v>
      </c>
      <c r="B20" s="14">
        <v>12500</v>
      </c>
      <c r="C20" s="14">
        <v>0</v>
      </c>
      <c r="D20" s="14">
        <v>12500</v>
      </c>
      <c r="E20" s="14">
        <v>440</v>
      </c>
      <c r="F20" s="14">
        <v>440</v>
      </c>
      <c r="G20" s="14">
        <v>12060</v>
      </c>
    </row>
    <row r="21" spans="1:7" x14ac:dyDescent="0.25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5">
      <c r="A22" s="13" t="s">
        <v>25</v>
      </c>
      <c r="B22" s="14">
        <v>360500</v>
      </c>
      <c r="C22" s="14">
        <v>156000</v>
      </c>
      <c r="D22" s="14">
        <v>516500</v>
      </c>
      <c r="E22" s="14">
        <v>36577.120000000003</v>
      </c>
      <c r="F22" s="14">
        <v>36577.120000000003</v>
      </c>
      <c r="G22" s="14">
        <v>479922.88</v>
      </c>
    </row>
    <row r="23" spans="1:7" x14ac:dyDescent="0.25">
      <c r="A23" s="13" t="s">
        <v>26</v>
      </c>
      <c r="B23" s="14">
        <v>196000</v>
      </c>
      <c r="C23" s="14">
        <v>107000</v>
      </c>
      <c r="D23" s="14">
        <v>303000</v>
      </c>
      <c r="E23" s="14">
        <v>10639.82</v>
      </c>
      <c r="F23" s="14">
        <v>10639.82</v>
      </c>
      <c r="G23" s="14">
        <v>292360.18</v>
      </c>
    </row>
    <row r="24" spans="1:7" x14ac:dyDescent="0.25">
      <c r="A24" s="13" t="s">
        <v>27</v>
      </c>
      <c r="B24" s="14">
        <v>1225440</v>
      </c>
      <c r="C24" s="14">
        <v>0</v>
      </c>
      <c r="D24" s="14">
        <v>1225440</v>
      </c>
      <c r="E24" s="14">
        <v>334953.56</v>
      </c>
      <c r="F24" s="14">
        <v>334953.56</v>
      </c>
      <c r="G24" s="14">
        <v>890486.44</v>
      </c>
    </row>
    <row r="25" spans="1:7" x14ac:dyDescent="0.25">
      <c r="A25" s="13" t="s">
        <v>28</v>
      </c>
      <c r="B25" s="14">
        <v>1362750</v>
      </c>
      <c r="C25" s="14">
        <v>98262</v>
      </c>
      <c r="D25" s="14">
        <v>1461012</v>
      </c>
      <c r="E25" s="14">
        <v>59189.34</v>
      </c>
      <c r="F25" s="14">
        <v>59189.34</v>
      </c>
      <c r="G25" s="14">
        <v>1401822.66</v>
      </c>
    </row>
    <row r="26" spans="1:7" x14ac:dyDescent="0.25">
      <c r="A26" s="13" t="s">
        <v>29</v>
      </c>
      <c r="B26" s="14">
        <v>3700000</v>
      </c>
      <c r="C26" s="14">
        <v>9492320</v>
      </c>
      <c r="D26" s="14">
        <v>13192320</v>
      </c>
      <c r="E26" s="14">
        <v>843500</v>
      </c>
      <c r="F26" s="14">
        <v>843500</v>
      </c>
      <c r="G26" s="14">
        <v>12348820</v>
      </c>
    </row>
    <row r="27" spans="1:7" x14ac:dyDescent="0.25">
      <c r="A27" s="13" t="s">
        <v>30</v>
      </c>
      <c r="B27" s="14">
        <v>413750</v>
      </c>
      <c r="C27" s="14">
        <v>193250</v>
      </c>
      <c r="D27" s="14">
        <v>607000</v>
      </c>
      <c r="E27" s="14">
        <v>38314.42</v>
      </c>
      <c r="F27" s="14">
        <v>38314.42</v>
      </c>
      <c r="G27" s="14">
        <v>568685.57999999996</v>
      </c>
    </row>
    <row r="28" spans="1:7" x14ac:dyDescent="0.25">
      <c r="A28" s="12" t="s">
        <v>31</v>
      </c>
      <c r="B28" s="11">
        <f t="shared" ref="B28:G28" si="3">SUM(B29:B37)</f>
        <v>6706614.25</v>
      </c>
      <c r="C28" s="11">
        <f t="shared" si="3"/>
        <v>8430019.4500000011</v>
      </c>
      <c r="D28" s="11">
        <f t="shared" si="3"/>
        <v>15136633.700000001</v>
      </c>
      <c r="E28" s="11">
        <f t="shared" si="3"/>
        <v>5780869.3100000005</v>
      </c>
      <c r="F28" s="11">
        <f t="shared" si="3"/>
        <v>5780869.3100000005</v>
      </c>
      <c r="G28" s="11">
        <f t="shared" si="3"/>
        <v>9355764.3900000006</v>
      </c>
    </row>
    <row r="29" spans="1:7" x14ac:dyDescent="0.25">
      <c r="A29" s="13" t="s">
        <v>32</v>
      </c>
      <c r="B29" s="14">
        <v>40500</v>
      </c>
      <c r="C29" s="14">
        <v>0</v>
      </c>
      <c r="D29" s="14">
        <v>40500</v>
      </c>
      <c r="E29" s="14">
        <v>4402.05</v>
      </c>
      <c r="F29" s="14">
        <v>4402.05</v>
      </c>
      <c r="G29" s="14">
        <v>36097.949999999997</v>
      </c>
    </row>
    <row r="30" spans="1:7" x14ac:dyDescent="0.25">
      <c r="A30" s="13" t="s">
        <v>33</v>
      </c>
      <c r="B30" s="14">
        <v>150000</v>
      </c>
      <c r="C30" s="14">
        <v>450000</v>
      </c>
      <c r="D30" s="14">
        <v>600000</v>
      </c>
      <c r="E30" s="14">
        <v>0</v>
      </c>
      <c r="F30" s="14">
        <v>0</v>
      </c>
      <c r="G30" s="14">
        <v>600000</v>
      </c>
    </row>
    <row r="31" spans="1:7" x14ac:dyDescent="0.25">
      <c r="A31" s="13" t="s">
        <v>34</v>
      </c>
      <c r="B31" s="14">
        <v>697425.54</v>
      </c>
      <c r="C31" s="14">
        <v>1066424.82</v>
      </c>
      <c r="D31" s="14">
        <v>1763850.36</v>
      </c>
      <c r="E31" s="14">
        <v>589464.62</v>
      </c>
      <c r="F31" s="14">
        <v>589464.62</v>
      </c>
      <c r="G31" s="14">
        <v>1174385.7400000002</v>
      </c>
    </row>
    <row r="32" spans="1:7" x14ac:dyDescent="0.25">
      <c r="A32" s="13" t="s">
        <v>35</v>
      </c>
      <c r="B32" s="14">
        <v>156600</v>
      </c>
      <c r="C32" s="14">
        <v>101245.47</v>
      </c>
      <c r="D32" s="14">
        <v>257845.47</v>
      </c>
      <c r="E32" s="14">
        <v>146427.26</v>
      </c>
      <c r="F32" s="14">
        <v>146427.26</v>
      </c>
      <c r="G32" s="14">
        <v>111418.20999999999</v>
      </c>
    </row>
    <row r="33" spans="1:7" ht="14.45" customHeight="1" x14ac:dyDescent="0.25">
      <c r="A33" s="13" t="s">
        <v>36</v>
      </c>
      <c r="B33" s="14">
        <v>2584352.46</v>
      </c>
      <c r="C33" s="14">
        <v>2881190.77</v>
      </c>
      <c r="D33" s="14">
        <v>5465543.2300000004</v>
      </c>
      <c r="E33" s="14">
        <v>2348442.4</v>
      </c>
      <c r="F33" s="14">
        <v>2348442.4</v>
      </c>
      <c r="G33" s="14">
        <v>3117100.8300000005</v>
      </c>
    </row>
    <row r="34" spans="1:7" ht="14.45" customHeight="1" x14ac:dyDescent="0.25">
      <c r="A34" s="13" t="s">
        <v>37</v>
      </c>
      <c r="B34" s="14">
        <v>193725</v>
      </c>
      <c r="C34" s="14">
        <v>348000</v>
      </c>
      <c r="D34" s="14">
        <v>541725</v>
      </c>
      <c r="E34" s="14">
        <v>0</v>
      </c>
      <c r="F34" s="14">
        <v>0</v>
      </c>
      <c r="G34" s="14">
        <v>541725</v>
      </c>
    </row>
    <row r="35" spans="1:7" ht="14.45" customHeight="1" x14ac:dyDescent="0.25">
      <c r="A35" s="13" t="s">
        <v>38</v>
      </c>
      <c r="B35" s="14">
        <v>271856</v>
      </c>
      <c r="C35" s="14">
        <v>370000</v>
      </c>
      <c r="D35" s="14">
        <v>641856</v>
      </c>
      <c r="E35" s="14">
        <v>136763.68</v>
      </c>
      <c r="F35" s="14">
        <v>136763.68</v>
      </c>
      <c r="G35" s="14">
        <v>505092.32</v>
      </c>
    </row>
    <row r="36" spans="1:7" ht="14.45" customHeight="1" x14ac:dyDescent="0.25">
      <c r="A36" s="13" t="s">
        <v>39</v>
      </c>
      <c r="B36" s="14">
        <v>1969500</v>
      </c>
      <c r="C36" s="14">
        <v>2990000</v>
      </c>
      <c r="D36" s="14">
        <v>4959500</v>
      </c>
      <c r="E36" s="14">
        <v>2264467.1</v>
      </c>
      <c r="F36" s="14">
        <v>2264467.1</v>
      </c>
      <c r="G36" s="14">
        <v>2695032.9</v>
      </c>
    </row>
    <row r="37" spans="1:7" ht="14.45" customHeight="1" x14ac:dyDescent="0.25">
      <c r="A37" s="13" t="s">
        <v>40</v>
      </c>
      <c r="B37" s="14">
        <v>642655.25</v>
      </c>
      <c r="C37" s="14">
        <v>223158.39</v>
      </c>
      <c r="D37" s="14">
        <v>865813.64</v>
      </c>
      <c r="E37" s="14">
        <v>290902.2</v>
      </c>
      <c r="F37" s="14">
        <v>290902.2</v>
      </c>
      <c r="G37" s="14">
        <v>574911.43999999994</v>
      </c>
    </row>
    <row r="38" spans="1:7" x14ac:dyDescent="0.25">
      <c r="A38" s="12" t="s">
        <v>41</v>
      </c>
      <c r="B38" s="11">
        <f t="shared" ref="B38:G38" si="4">SUM(B39:B47)</f>
        <v>63840</v>
      </c>
      <c r="C38" s="11">
        <f t="shared" si="4"/>
        <v>1000000</v>
      </c>
      <c r="D38" s="11">
        <f t="shared" si="4"/>
        <v>1063840</v>
      </c>
      <c r="E38" s="11">
        <f t="shared" si="4"/>
        <v>1035640.82</v>
      </c>
      <c r="F38" s="11">
        <f t="shared" si="4"/>
        <v>1035640.82</v>
      </c>
      <c r="G38" s="11">
        <f t="shared" si="4"/>
        <v>28199.18</v>
      </c>
    </row>
    <row r="39" spans="1:7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x14ac:dyDescent="0.2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x14ac:dyDescent="0.2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 x14ac:dyDescent="0.25">
      <c r="A42" s="13" t="s">
        <v>45</v>
      </c>
      <c r="B42" s="14">
        <v>0</v>
      </c>
      <c r="C42" s="14">
        <v>1000000</v>
      </c>
      <c r="D42" s="14">
        <v>1000000</v>
      </c>
      <c r="E42" s="14">
        <v>1000000</v>
      </c>
      <c r="F42" s="14">
        <v>1000000</v>
      </c>
      <c r="G42" s="14">
        <v>0</v>
      </c>
    </row>
    <row r="43" spans="1:7" x14ac:dyDescent="0.25">
      <c r="A43" s="13" t="s">
        <v>46</v>
      </c>
      <c r="B43" s="14">
        <v>63840</v>
      </c>
      <c r="C43" s="14">
        <v>0</v>
      </c>
      <c r="D43" s="14">
        <v>63840</v>
      </c>
      <c r="E43" s="14">
        <v>35640.82</v>
      </c>
      <c r="F43" s="14">
        <v>35640.82</v>
      </c>
      <c r="G43" s="14">
        <v>28199.18</v>
      </c>
    </row>
    <row r="44" spans="1:7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</row>
    <row r="45" spans="1:7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x14ac:dyDescent="0.25">
      <c r="A48" s="12" t="s">
        <v>51</v>
      </c>
      <c r="B48" s="11">
        <f t="shared" ref="B48:G48" si="5">SUM(B49:B57)</f>
        <v>3583199.3699999996</v>
      </c>
      <c r="C48" s="11">
        <f t="shared" si="5"/>
        <v>5776941.6699999999</v>
      </c>
      <c r="D48" s="11">
        <f t="shared" si="5"/>
        <v>9360141.0399999991</v>
      </c>
      <c r="E48" s="11">
        <f t="shared" si="5"/>
        <v>1631179.19</v>
      </c>
      <c r="F48" s="11">
        <f t="shared" si="5"/>
        <v>1631179.19</v>
      </c>
      <c r="G48" s="11">
        <f t="shared" si="5"/>
        <v>7728961.8499999996</v>
      </c>
    </row>
    <row r="49" spans="1:7" x14ac:dyDescent="0.25">
      <c r="A49" s="13" t="s">
        <v>52</v>
      </c>
      <c r="B49" s="14">
        <v>2678202.7999999998</v>
      </c>
      <c r="C49" s="14">
        <v>-458739.1</v>
      </c>
      <c r="D49" s="14">
        <v>2219463.6999999997</v>
      </c>
      <c r="E49" s="14">
        <v>666072</v>
      </c>
      <c r="F49" s="14">
        <v>666072</v>
      </c>
      <c r="G49" s="14">
        <v>1553391.6999999997</v>
      </c>
    </row>
    <row r="50" spans="1:7" x14ac:dyDescent="0.25">
      <c r="A50" s="13" t="s">
        <v>53</v>
      </c>
      <c r="B50" s="14">
        <v>64996.57</v>
      </c>
      <c r="C50" s="14">
        <v>182074.2</v>
      </c>
      <c r="D50" s="14">
        <v>247070.77000000002</v>
      </c>
      <c r="E50" s="14">
        <v>56418.68</v>
      </c>
      <c r="F50" s="14">
        <v>56418.68</v>
      </c>
      <c r="G50" s="14">
        <v>190652.09000000003</v>
      </c>
    </row>
    <row r="51" spans="1:7" x14ac:dyDescent="0.25">
      <c r="A51" s="13" t="s">
        <v>54</v>
      </c>
      <c r="B51" s="14">
        <v>0</v>
      </c>
      <c r="C51" s="14">
        <v>193862.39999999999</v>
      </c>
      <c r="D51" s="14">
        <v>193862.39999999999</v>
      </c>
      <c r="E51" s="14">
        <v>3862.4</v>
      </c>
      <c r="F51" s="14">
        <v>3862.4</v>
      </c>
      <c r="G51" s="14">
        <v>190000</v>
      </c>
    </row>
    <row r="52" spans="1:7" x14ac:dyDescent="0.25">
      <c r="A52" s="13" t="s">
        <v>55</v>
      </c>
      <c r="B52" s="14">
        <v>0</v>
      </c>
      <c r="C52" s="14">
        <v>2501739</v>
      </c>
      <c r="D52" s="14">
        <v>2501739</v>
      </c>
      <c r="E52" s="14">
        <v>0</v>
      </c>
      <c r="F52" s="14">
        <v>0</v>
      </c>
      <c r="G52" s="14">
        <v>2501739</v>
      </c>
    </row>
    <row r="53" spans="1:7" x14ac:dyDescent="0.25">
      <c r="A53" s="13" t="s">
        <v>56</v>
      </c>
      <c r="B53" s="14">
        <v>620000</v>
      </c>
      <c r="C53" s="14">
        <v>2928005.17</v>
      </c>
      <c r="D53" s="14">
        <v>3548005.17</v>
      </c>
      <c r="E53" s="14">
        <v>904826.11</v>
      </c>
      <c r="F53" s="14">
        <v>904826.11</v>
      </c>
      <c r="G53" s="14">
        <v>2643179.06</v>
      </c>
    </row>
    <row r="54" spans="1:7" x14ac:dyDescent="0.25">
      <c r="A54" s="13" t="s">
        <v>57</v>
      </c>
      <c r="B54" s="14">
        <v>220000</v>
      </c>
      <c r="C54" s="14">
        <v>430000</v>
      </c>
      <c r="D54" s="14">
        <v>650000</v>
      </c>
      <c r="E54" s="14">
        <v>0</v>
      </c>
      <c r="F54" s="14">
        <v>0</v>
      </c>
      <c r="G54" s="14">
        <v>650000</v>
      </c>
    </row>
    <row r="55" spans="1:7" x14ac:dyDescent="0.2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x14ac:dyDescent="0.2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x14ac:dyDescent="0.2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x14ac:dyDescent="0.25">
      <c r="A58" s="12" t="s">
        <v>61</v>
      </c>
      <c r="B58" s="11">
        <f t="shared" ref="B58:G58" si="6">SUM(B59:B61)</f>
        <v>0</v>
      </c>
      <c r="C58" s="11">
        <f t="shared" si="6"/>
        <v>603723255.71000004</v>
      </c>
      <c r="D58" s="11">
        <f t="shared" si="6"/>
        <v>603723255.71000004</v>
      </c>
      <c r="E58" s="11">
        <f t="shared" si="6"/>
        <v>11111551.83</v>
      </c>
      <c r="F58" s="11">
        <f t="shared" si="6"/>
        <v>11111551.83</v>
      </c>
      <c r="G58" s="11">
        <f t="shared" si="6"/>
        <v>592611703.88</v>
      </c>
    </row>
    <row r="59" spans="1:7" x14ac:dyDescent="0.2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x14ac:dyDescent="0.25">
      <c r="A60" s="13" t="s">
        <v>63</v>
      </c>
      <c r="B60" s="14">
        <v>0</v>
      </c>
      <c r="C60" s="14">
        <v>603723255.71000004</v>
      </c>
      <c r="D60" s="14">
        <v>603723255.71000004</v>
      </c>
      <c r="E60" s="14">
        <v>11111551.83</v>
      </c>
      <c r="F60" s="14">
        <v>11111551.83</v>
      </c>
      <c r="G60" s="14">
        <v>592611703.88</v>
      </c>
    </row>
    <row r="61" spans="1:7" x14ac:dyDescent="0.2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x14ac:dyDescent="0.25">
      <c r="A62" s="12" t="s">
        <v>65</v>
      </c>
      <c r="B62" s="11">
        <f t="shared" ref="B62:G62" si="7">SUM(B63:B67,B69:B70)</f>
        <v>0</v>
      </c>
      <c r="C62" s="11">
        <f t="shared" si="7"/>
        <v>0</v>
      </c>
      <c r="D62" s="11">
        <f t="shared" si="7"/>
        <v>0</v>
      </c>
      <c r="E62" s="11">
        <f t="shared" si="7"/>
        <v>0</v>
      </c>
      <c r="F62" s="11">
        <f t="shared" si="7"/>
        <v>0</v>
      </c>
      <c r="G62" s="11">
        <f t="shared" si="7"/>
        <v>0</v>
      </c>
    </row>
    <row r="63" spans="1:7" x14ac:dyDescent="0.2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2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8">D64-E64</f>
        <v>0</v>
      </c>
    </row>
    <row r="65" spans="1:7" x14ac:dyDescent="0.2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8"/>
        <v>0</v>
      </c>
    </row>
    <row r="66" spans="1:7" x14ac:dyDescent="0.2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8"/>
        <v>0</v>
      </c>
    </row>
    <row r="67" spans="1:7" x14ac:dyDescent="0.2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8"/>
        <v>0</v>
      </c>
    </row>
    <row r="68" spans="1:7" x14ac:dyDescent="0.2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8"/>
        <v>0</v>
      </c>
    </row>
    <row r="69" spans="1:7" x14ac:dyDescent="0.2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8"/>
        <v>0</v>
      </c>
    </row>
    <row r="70" spans="1:7" x14ac:dyDescent="0.25">
      <c r="A70" s="13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f t="shared" si="8"/>
        <v>0</v>
      </c>
    </row>
    <row r="71" spans="1:7" x14ac:dyDescent="0.25">
      <c r="A71" s="12" t="s">
        <v>74</v>
      </c>
      <c r="B71" s="11">
        <f t="shared" ref="B71:G71" si="9">SUM(B72:B74)</f>
        <v>0</v>
      </c>
      <c r="C71" s="11">
        <f t="shared" si="9"/>
        <v>0</v>
      </c>
      <c r="D71" s="11">
        <f t="shared" si="9"/>
        <v>0</v>
      </c>
      <c r="E71" s="11">
        <f t="shared" si="9"/>
        <v>0</v>
      </c>
      <c r="F71" s="11">
        <f t="shared" si="9"/>
        <v>0</v>
      </c>
      <c r="G71" s="11">
        <f t="shared" si="9"/>
        <v>0</v>
      </c>
    </row>
    <row r="72" spans="1:7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0">D73-E73</f>
        <v>0</v>
      </c>
    </row>
    <row r="74" spans="1:7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0"/>
        <v>0</v>
      </c>
    </row>
    <row r="75" spans="1:7" x14ac:dyDescent="0.25">
      <c r="A75" s="12" t="s">
        <v>78</v>
      </c>
      <c r="B75" s="11">
        <f t="shared" ref="B75:G75" si="11">SUM(B76:B82)</f>
        <v>0</v>
      </c>
      <c r="C75" s="11">
        <f t="shared" si="11"/>
        <v>0</v>
      </c>
      <c r="D75" s="11">
        <f t="shared" si="11"/>
        <v>0</v>
      </c>
      <c r="E75" s="11">
        <f t="shared" si="11"/>
        <v>0</v>
      </c>
      <c r="F75" s="11">
        <f t="shared" si="11"/>
        <v>0</v>
      </c>
      <c r="G75" s="11">
        <f t="shared" si="11"/>
        <v>0</v>
      </c>
    </row>
    <row r="76" spans="1:7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2">D77-E77</f>
        <v>0</v>
      </c>
    </row>
    <row r="78" spans="1:7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2"/>
        <v>0</v>
      </c>
    </row>
    <row r="79" spans="1:7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2"/>
        <v>0</v>
      </c>
    </row>
    <row r="80" spans="1:7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2"/>
        <v>0</v>
      </c>
    </row>
    <row r="81" spans="1:7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2"/>
        <v>0</v>
      </c>
    </row>
    <row r="82" spans="1:7" x14ac:dyDescent="0.2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2"/>
        <v>0</v>
      </c>
    </row>
    <row r="83" spans="1:7" x14ac:dyDescent="0.25">
      <c r="A83" s="15"/>
      <c r="B83" s="14"/>
      <c r="C83" s="14"/>
      <c r="D83" s="14"/>
      <c r="E83" s="14"/>
      <c r="F83" s="14"/>
      <c r="G83" s="14"/>
    </row>
    <row r="84" spans="1:7" x14ac:dyDescent="0.25">
      <c r="A84" s="16" t="s">
        <v>86</v>
      </c>
      <c r="B84" s="11">
        <f t="shared" ref="B84:G84" si="13">SUM(B85,B93,B103,B113,B123,B133,B137,B146,B150)</f>
        <v>12329273</v>
      </c>
      <c r="C84" s="11">
        <f t="shared" si="13"/>
        <v>1746531.47</v>
      </c>
      <c r="D84" s="11">
        <f t="shared" si="13"/>
        <v>14075804.469999999</v>
      </c>
      <c r="E84" s="11">
        <f t="shared" si="13"/>
        <v>1746530.47</v>
      </c>
      <c r="F84" s="11">
        <f t="shared" si="13"/>
        <v>1746530.47</v>
      </c>
      <c r="G84" s="11">
        <f t="shared" si="13"/>
        <v>12329274</v>
      </c>
    </row>
    <row r="85" spans="1:7" x14ac:dyDescent="0.25">
      <c r="A85" s="12" t="s">
        <v>13</v>
      </c>
      <c r="B85" s="11">
        <f t="shared" ref="B85:G85" si="14">SUM(B86:B92)</f>
        <v>0</v>
      </c>
      <c r="C85" s="11">
        <f t="shared" si="14"/>
        <v>0</v>
      </c>
      <c r="D85" s="11">
        <f t="shared" si="14"/>
        <v>0</v>
      </c>
      <c r="E85" s="11">
        <f t="shared" si="14"/>
        <v>0</v>
      </c>
      <c r="F85" s="11">
        <f t="shared" si="14"/>
        <v>0</v>
      </c>
      <c r="G85" s="11">
        <f t="shared" si="14"/>
        <v>0</v>
      </c>
    </row>
    <row r="86" spans="1:7" x14ac:dyDescent="0.2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2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15">D87-E87</f>
        <v>0</v>
      </c>
    </row>
    <row r="88" spans="1:7" x14ac:dyDescent="0.2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15"/>
        <v>0</v>
      </c>
    </row>
    <row r="89" spans="1:7" x14ac:dyDescent="0.2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15"/>
        <v>0</v>
      </c>
    </row>
    <row r="90" spans="1:7" x14ac:dyDescent="0.2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15"/>
        <v>0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15"/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15"/>
        <v>0</v>
      </c>
    </row>
    <row r="93" spans="1:7" x14ac:dyDescent="0.25">
      <c r="A93" s="12" t="s">
        <v>21</v>
      </c>
      <c r="B93" s="11">
        <f t="shared" ref="B93:G93" si="16">SUM(B94:B102)</f>
        <v>8207435</v>
      </c>
      <c r="C93" s="11">
        <f t="shared" si="16"/>
        <v>1508915.45</v>
      </c>
      <c r="D93" s="11">
        <f t="shared" si="16"/>
        <v>9716350.4499999993</v>
      </c>
      <c r="E93" s="11">
        <f t="shared" si="16"/>
        <v>1583975.45</v>
      </c>
      <c r="F93" s="11">
        <f t="shared" si="16"/>
        <v>1583975.45</v>
      </c>
      <c r="G93" s="11">
        <f t="shared" si="16"/>
        <v>8132375</v>
      </c>
    </row>
    <row r="94" spans="1:7" x14ac:dyDescent="0.2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2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17">D95-E95</f>
        <v>0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17"/>
        <v>0</v>
      </c>
    </row>
    <row r="97" spans="1:7" x14ac:dyDescent="0.2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17"/>
        <v>0</v>
      </c>
    </row>
    <row r="98" spans="1:7" x14ac:dyDescent="0.2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17"/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17"/>
        <v>0</v>
      </c>
    </row>
    <row r="100" spans="1:7" x14ac:dyDescent="0.25">
      <c r="A100" s="13" t="s">
        <v>28</v>
      </c>
      <c r="B100" s="14">
        <v>6932200</v>
      </c>
      <c r="C100" s="14">
        <v>-926164.8</v>
      </c>
      <c r="D100" s="14">
        <v>6006035.2000000002</v>
      </c>
      <c r="E100" s="14">
        <v>700265.2</v>
      </c>
      <c r="F100" s="14">
        <v>700265.2</v>
      </c>
      <c r="G100" s="14">
        <v>5305770</v>
      </c>
    </row>
    <row r="101" spans="1:7" x14ac:dyDescent="0.25">
      <c r="A101" s="13" t="s">
        <v>29</v>
      </c>
      <c r="B101" s="14">
        <v>1275235</v>
      </c>
      <c r="C101" s="14">
        <v>2435080.25</v>
      </c>
      <c r="D101" s="14">
        <v>3710315.25</v>
      </c>
      <c r="E101" s="14">
        <v>883710.25</v>
      </c>
      <c r="F101" s="14">
        <v>883710.25</v>
      </c>
      <c r="G101" s="14">
        <v>2826605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17"/>
        <v>0</v>
      </c>
    </row>
    <row r="103" spans="1:7" x14ac:dyDescent="0.25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2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18">D105-E105</f>
        <v>0</v>
      </c>
    </row>
    <row r="106" spans="1:7" x14ac:dyDescent="0.2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18"/>
        <v>0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18"/>
        <v>0</v>
      </c>
    </row>
    <row r="108" spans="1:7" x14ac:dyDescent="0.2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18"/>
        <v>0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18"/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18"/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18"/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18"/>
        <v>0</v>
      </c>
    </row>
    <row r="113" spans="1:7" x14ac:dyDescent="0.25">
      <c r="A113" s="12" t="s">
        <v>41</v>
      </c>
      <c r="B113" s="11">
        <f t="shared" ref="B113:G113" si="19">SUM(B114:B122)</f>
        <v>0</v>
      </c>
      <c r="C113" s="11">
        <f t="shared" si="19"/>
        <v>0</v>
      </c>
      <c r="D113" s="11">
        <f t="shared" si="19"/>
        <v>0</v>
      </c>
      <c r="E113" s="11">
        <f t="shared" si="19"/>
        <v>0</v>
      </c>
      <c r="F113" s="11">
        <f t="shared" si="19"/>
        <v>0</v>
      </c>
      <c r="G113" s="11">
        <f t="shared" si="19"/>
        <v>0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2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0">D115-E115</f>
        <v>0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0"/>
        <v>0</v>
      </c>
    </row>
    <row r="117" spans="1:7" x14ac:dyDescent="0.2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0"/>
        <v>0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0"/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0"/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0"/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0"/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0"/>
        <v>0</v>
      </c>
    </row>
    <row r="123" spans="1:7" x14ac:dyDescent="0.25">
      <c r="A123" s="12" t="s">
        <v>51</v>
      </c>
      <c r="B123" s="11">
        <f t="shared" ref="B123:G123" si="21">SUM(B124:B132)</f>
        <v>4121838</v>
      </c>
      <c r="C123" s="11">
        <f t="shared" si="21"/>
        <v>237616.02000000002</v>
      </c>
      <c r="D123" s="11">
        <f t="shared" si="21"/>
        <v>4359454.0199999996</v>
      </c>
      <c r="E123" s="11">
        <f t="shared" si="21"/>
        <v>162555.01999999999</v>
      </c>
      <c r="F123" s="11">
        <f t="shared" si="21"/>
        <v>162555.01999999999</v>
      </c>
      <c r="G123" s="11">
        <f t="shared" si="21"/>
        <v>4196899</v>
      </c>
    </row>
    <row r="124" spans="1:7" x14ac:dyDescent="0.25">
      <c r="A124" s="13" t="s">
        <v>52</v>
      </c>
      <c r="B124" s="14">
        <v>322000</v>
      </c>
      <c r="C124" s="14">
        <v>114063</v>
      </c>
      <c r="D124" s="14">
        <v>436063</v>
      </c>
      <c r="E124" s="14">
        <v>98000</v>
      </c>
      <c r="F124" s="14">
        <v>98000</v>
      </c>
      <c r="G124" s="14">
        <v>338063</v>
      </c>
    </row>
    <row r="125" spans="1:7" x14ac:dyDescent="0.25">
      <c r="A125" s="13" t="s">
        <v>53</v>
      </c>
      <c r="B125" s="14">
        <v>17250</v>
      </c>
      <c r="C125" s="14">
        <v>12250</v>
      </c>
      <c r="D125" s="14">
        <v>29500</v>
      </c>
      <c r="E125" s="14">
        <v>29500</v>
      </c>
      <c r="F125" s="14">
        <v>29500</v>
      </c>
      <c r="G125" s="14">
        <v>0</v>
      </c>
    </row>
    <row r="126" spans="1:7" x14ac:dyDescent="0.25">
      <c r="A126" s="13" t="s">
        <v>54</v>
      </c>
      <c r="B126" s="14">
        <v>102588</v>
      </c>
      <c r="C126" s="14">
        <v>448135.02</v>
      </c>
      <c r="D126" s="14">
        <v>550723.02</v>
      </c>
      <c r="E126" s="14">
        <v>35055.019999999997</v>
      </c>
      <c r="F126" s="14">
        <v>35055.019999999997</v>
      </c>
      <c r="G126" s="14">
        <v>515668</v>
      </c>
    </row>
    <row r="127" spans="1:7" x14ac:dyDescent="0.25">
      <c r="A127" s="13" t="s">
        <v>55</v>
      </c>
      <c r="B127" s="14">
        <v>3680000</v>
      </c>
      <c r="C127" s="14">
        <v>-1409372</v>
      </c>
      <c r="D127" s="14">
        <v>2270628</v>
      </c>
      <c r="E127" s="14">
        <v>0</v>
      </c>
      <c r="F127" s="14">
        <v>0</v>
      </c>
      <c r="G127" s="14">
        <v>2270628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</row>
    <row r="132" spans="1:7" x14ac:dyDescent="0.25">
      <c r="A132" s="13" t="s">
        <v>60</v>
      </c>
      <c r="B132" s="14">
        <v>0</v>
      </c>
      <c r="C132" s="14">
        <v>1072540</v>
      </c>
      <c r="D132" s="14">
        <v>1072540</v>
      </c>
      <c r="E132" s="14">
        <v>0</v>
      </c>
      <c r="F132" s="14">
        <v>0</v>
      </c>
      <c r="G132" s="14">
        <v>1072540</v>
      </c>
    </row>
    <row r="133" spans="1:7" x14ac:dyDescent="0.25">
      <c r="A133" s="12" t="s">
        <v>61</v>
      </c>
      <c r="B133" s="11">
        <f t="shared" ref="B133:G133" si="22">SUM(B134:B136)</f>
        <v>0</v>
      </c>
      <c r="C133" s="11">
        <f t="shared" si="22"/>
        <v>0</v>
      </c>
      <c r="D133" s="11">
        <f t="shared" si="22"/>
        <v>0</v>
      </c>
      <c r="E133" s="11">
        <f t="shared" si="22"/>
        <v>0</v>
      </c>
      <c r="F133" s="11">
        <f t="shared" si="22"/>
        <v>0</v>
      </c>
      <c r="G133" s="11">
        <f t="shared" si="22"/>
        <v>0</v>
      </c>
    </row>
    <row r="134" spans="1:7" x14ac:dyDescent="0.2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25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23">D135-E135</f>
        <v>0</v>
      </c>
    </row>
    <row r="136" spans="1:7" x14ac:dyDescent="0.2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23"/>
        <v>0</v>
      </c>
    </row>
    <row r="137" spans="1:7" x14ac:dyDescent="0.25">
      <c r="A137" s="12" t="s">
        <v>65</v>
      </c>
      <c r="B137" s="11">
        <f t="shared" ref="B137:G137" si="24">SUM(B138:B142,B144:B145)</f>
        <v>0</v>
      </c>
      <c r="C137" s="11">
        <f t="shared" si="24"/>
        <v>0</v>
      </c>
      <c r="D137" s="11">
        <f t="shared" si="24"/>
        <v>0</v>
      </c>
      <c r="E137" s="11">
        <f t="shared" si="24"/>
        <v>0</v>
      </c>
      <c r="F137" s="11">
        <f t="shared" si="24"/>
        <v>0</v>
      </c>
      <c r="G137" s="11">
        <f t="shared" si="24"/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25">D139-E139</f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25"/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25"/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25"/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25"/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25"/>
        <v>0</v>
      </c>
    </row>
    <row r="145" spans="1:7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25"/>
        <v>0</v>
      </c>
    </row>
    <row r="146" spans="1:7" x14ac:dyDescent="0.25">
      <c r="A146" s="12" t="s">
        <v>74</v>
      </c>
      <c r="B146" s="11">
        <f t="shared" ref="B146:G146" si="26">SUM(B147:B149)</f>
        <v>0</v>
      </c>
      <c r="C146" s="11">
        <f t="shared" si="26"/>
        <v>0</v>
      </c>
      <c r="D146" s="11">
        <f t="shared" si="26"/>
        <v>0</v>
      </c>
      <c r="E146" s="11">
        <f t="shared" si="26"/>
        <v>0</v>
      </c>
      <c r="F146" s="11">
        <f t="shared" si="26"/>
        <v>0</v>
      </c>
      <c r="G146" s="11">
        <f t="shared" si="26"/>
        <v>0</v>
      </c>
    </row>
    <row r="147" spans="1:7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27">D148-E148</f>
        <v>0</v>
      </c>
    </row>
    <row r="149" spans="1:7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27"/>
        <v>0</v>
      </c>
    </row>
    <row r="150" spans="1:7" x14ac:dyDescent="0.25">
      <c r="A150" s="12" t="s">
        <v>78</v>
      </c>
      <c r="B150" s="11">
        <f t="shared" ref="B150:G150" si="28">SUM(B151:B157)</f>
        <v>0</v>
      </c>
      <c r="C150" s="11">
        <f t="shared" si="28"/>
        <v>0</v>
      </c>
      <c r="D150" s="11">
        <f t="shared" si="28"/>
        <v>0</v>
      </c>
      <c r="E150" s="11">
        <f t="shared" si="28"/>
        <v>0</v>
      </c>
      <c r="F150" s="11">
        <f t="shared" si="28"/>
        <v>0</v>
      </c>
      <c r="G150" s="11">
        <f t="shared" si="28"/>
        <v>0</v>
      </c>
    </row>
    <row r="151" spans="1:7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29">D152-E152</f>
        <v>0</v>
      </c>
    </row>
    <row r="153" spans="1:7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29"/>
        <v>0</v>
      </c>
    </row>
    <row r="154" spans="1:7" x14ac:dyDescent="0.2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29"/>
        <v>0</v>
      </c>
    </row>
    <row r="155" spans="1:7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29"/>
        <v>0</v>
      </c>
    </row>
    <row r="156" spans="1:7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29"/>
        <v>0</v>
      </c>
    </row>
    <row r="157" spans="1:7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29"/>
        <v>0</v>
      </c>
    </row>
    <row r="158" spans="1:7" x14ac:dyDescent="0.25">
      <c r="A158" s="18"/>
      <c r="B158" s="19"/>
      <c r="C158" s="19"/>
      <c r="D158" s="19"/>
      <c r="E158" s="19"/>
      <c r="F158" s="19"/>
      <c r="G158" s="19"/>
    </row>
    <row r="159" spans="1:7" x14ac:dyDescent="0.25">
      <c r="A159" s="20" t="s">
        <v>87</v>
      </c>
      <c r="B159" s="21">
        <f t="shared" ref="B159:G159" si="30">B9+B84</f>
        <v>50340884.669999994</v>
      </c>
      <c r="C159" s="21">
        <f t="shared" si="30"/>
        <v>638470054.61000001</v>
      </c>
      <c r="D159" s="21">
        <f t="shared" si="30"/>
        <v>688810939.28000009</v>
      </c>
      <c r="E159" s="21">
        <f t="shared" si="30"/>
        <v>33502316.980000004</v>
      </c>
      <c r="F159" s="21">
        <f t="shared" si="30"/>
        <v>33502316.980000004</v>
      </c>
      <c r="G159" s="21">
        <f t="shared" si="30"/>
        <v>655308622.29999995</v>
      </c>
    </row>
    <row r="160" spans="1:7" x14ac:dyDescent="0.25">
      <c r="A160" s="22"/>
      <c r="B160" s="23"/>
      <c r="C160" s="23"/>
      <c r="D160" s="23"/>
      <c r="E160" s="23"/>
      <c r="F160" s="23"/>
      <c r="G160" s="23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scale="5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cp:lastPrinted>2024-07-25T22:08:24Z</cp:lastPrinted>
  <dcterms:created xsi:type="dcterms:W3CDTF">2024-07-25T22:06:46Z</dcterms:created>
  <dcterms:modified xsi:type="dcterms:W3CDTF">2024-07-25T22:08:40Z</dcterms:modified>
</cp:coreProperties>
</file>