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25" i="1"/>
  <c r="I22" i="1"/>
  <c r="F25" i="1"/>
  <c r="F9" i="1"/>
  <c r="F22" i="1"/>
  <c r="I19" i="1"/>
  <c r="I18" i="1" s="1"/>
  <c r="I6" i="1"/>
  <c r="F35" i="1" l="1"/>
  <c r="I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<sst xmlns="http://schemas.openxmlformats.org/spreadsheetml/2006/main" count="66" uniqueCount="66">
  <si>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</si>
  <si>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</si>
  <si>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</si>
  <si>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</si>
  <si>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</si>
  <si>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</si>
  <si>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</si>
  <si>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</si>
  <si>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</si>
  <si>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</si>
  <si>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</si>
  <si>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</si>
  <si>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</si>
  <si>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</si>
  <si>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</si>
  <si>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</si>
  <si>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</si>
  <si>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</si>
  <si>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</si>
  <si>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</si>
  <si>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</si>
  <si>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</si>
  <si>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</si>
  <si>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</si>
  <si>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</si>
  <si>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</si>
  <si>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</si>
  <si>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</si>
  <si>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</si>
  <si>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</si>
  <si>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</si>
  <si>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</si>
  <si>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</si>
  <si>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</si>
  <si>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</si>
  <si>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</si>
  <si>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</si>
  <si>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</si>
  <si>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</si>
  <si>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</si>
  <si>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</si>
  <si>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</si>
  <si>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</si>
  <si>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</si>
  <si>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</si>
  <si>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</si>
  <si>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</si>
  <si>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</si>
  <si>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</si>
  <si>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</si>
  <si>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</si>
  <si>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</si>
  <si>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</si>
  <si>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</si>
  <si>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</si>
  <si>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</si>
  <si>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</si>
  <si>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</si>
  <si>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</si>
  <si>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</si>
  <si>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</si>
  <si>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</si>
  <si>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</si>
  <si>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</si>
  <si>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</si>
  <si>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DE FORMACIÓN EN SEGURIDAD PÚBLICA DEL ESTADO DE GUANAJUATO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</si>
</sst>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J10" sqref="J10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13155086</v>
      </c>
      <c r="E9" s="16">
        <f>SUM(E10:E17)</f>
        <v>101754644.59999999</v>
      </c>
      <c r="F9" s="16">
        <f t="shared" ref="F9:I9" si="1">SUM(F10:F17)</f>
        <v>114909730.59999999</v>
      </c>
      <c r="G9" s="16">
        <f t="shared" si="1"/>
        <v>25897277.630000003</v>
      </c>
      <c r="H9" s="16">
        <f t="shared" si="1"/>
        <v>22347645.849999998</v>
      </c>
      <c r="I9" s="16">
        <f t="shared" si="1"/>
        <v>89012452.969999999</v>
      </c>
    </row>
    <row r="10" spans="1:9" x14ac:dyDescent="0.2">
      <c r="A10" s="15" t="s">
        <v>43</v>
      </c>
      <c r="B10" s="6"/>
      <c r="C10" s="3" t="s">
        <v>4</v>
      </c>
      <c r="D10" s="17">
        <v>8180927</v>
      </c>
      <c r="E10" s="17">
        <v>101589249.36</v>
      </c>
      <c r="F10" s="17">
        <f t="shared" ref="F10:F17" si="2">D10+E10</f>
        <v>109770176.36</v>
      </c>
      <c r="G10" s="17">
        <v>24321564.510000002</v>
      </c>
      <c r="H10" s="17">
        <v>20856582.449999999</v>
      </c>
      <c r="I10" s="17">
        <f t="shared" ref="I10:I17" si="3">F10-G10</f>
        <v>85448611.849999994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4974159</v>
      </c>
      <c r="E12" s="17">
        <v>165395.24</v>
      </c>
      <c r="F12" s="17">
        <f t="shared" si="2"/>
        <v>5139554.24</v>
      </c>
      <c r="G12" s="17">
        <v>1575713.12</v>
      </c>
      <c r="H12" s="17">
        <v>1491063.4</v>
      </c>
      <c r="I12" s="17">
        <f t="shared" si="3"/>
        <v>3563841.12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7120923</v>
      </c>
      <c r="E18" s="16">
        <f>SUM(E19:E21)</f>
        <v>487771.39</v>
      </c>
      <c r="F18" s="16">
        <f t="shared" ref="F18:I18" si="4">SUM(F19:F21)</f>
        <v>7608694.3899999997</v>
      </c>
      <c r="G18" s="16">
        <f t="shared" si="4"/>
        <v>3170103.37</v>
      </c>
      <c r="H18" s="16">
        <f t="shared" si="4"/>
        <v>3148404.59</v>
      </c>
      <c r="I18" s="16">
        <f t="shared" si="4"/>
        <v>4438591.0199999996</v>
      </c>
    </row>
    <row r="19" spans="1:9" x14ac:dyDescent="0.2">
      <c r="A19" s="15" t="s">
        <v>51</v>
      </c>
      <c r="B19" s="6"/>
      <c r="C19" s="3" t="s">
        <v>13</v>
      </c>
      <c r="D19" s="17">
        <v>7120923</v>
      </c>
      <c r="E19" s="17">
        <v>487771.39</v>
      </c>
      <c r="F19" s="17">
        <f t="shared" ref="F19:F21" si="5">D19+E19</f>
        <v>7608694.3899999997</v>
      </c>
      <c r="G19" s="17">
        <v>3170103.37</v>
      </c>
      <c r="H19" s="17">
        <v>3148404.59</v>
      </c>
      <c r="I19" s="17">
        <f t="shared" ref="I19:I21" si="6">F19-G19</f>
        <v>4438591.0199999996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20276009</v>
      </c>
      <c r="E35" s="18">
        <f t="shared" ref="E35:I35" si="16">SUM(E6+E9+E18+E22+E25+E30+E32+E33+E34)</f>
        <v>102242415.98999999</v>
      </c>
      <c r="F35" s="18">
        <f t="shared" si="16"/>
        <v>122518424.98999999</v>
      </c>
      <c r="G35" s="18">
        <f t="shared" si="16"/>
        <v>29067381.000000004</v>
      </c>
      <c r="H35" s="18">
        <f t="shared" si="16"/>
        <v>25496050.439999998</v>
      </c>
      <c r="I35" s="18">
        <f t="shared" si="16"/>
        <v>93451043.989999995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Admvo-dell</cp:lastModifiedBy>
  <cp:lastPrinted>2017-03-30T22:19:49Z</cp:lastPrinted>
  <dcterms:created xsi:type="dcterms:W3CDTF">2012-12-11T21:13:37Z</dcterms:created>
  <dcterms:modified xsi:type="dcterms:W3CDTF">2020-08-09T03:08:13Z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