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2135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G26" i="4" s="1"/>
  <c r="F14" i="4"/>
  <c r="F46" i="4" l="1"/>
  <c r="G46" i="4"/>
  <c r="F26" i="4"/>
  <c r="B28" i="4"/>
  <c r="C28" i="4"/>
  <c r="G48" i="4"/>
  <c r="F48" i="4" l="1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<sst xmlns="http://schemas.openxmlformats.org/spreadsheetml/2006/main" count="66" uniqueCount="65">
  <si>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</si>
  <si>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</si>
  <si>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</si>
  <si>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</si>
  <si>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</si>
  <si>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</si>
  <si>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</si>
  <si>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</si>
  <si>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</si>
  <si>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</si>
  <si>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</si>
  <si>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</si>
  <si>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</si>
  <si>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</si>
  <si>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</si>
  <si>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</si>
  <si>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</si>
  <si>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</si>
  <si>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</si>
  <si>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</si>
  <si>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</si>
  <si>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</si>
  <si>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</si>
  <si>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</si>
  <si>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</si>
  <si>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</si>
  <si>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</si>
  <si>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</si>
  <si>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</si>
  <si>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</si>
  <si>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</si>
  <si>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</si>
  <si>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</si>
  <si>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</si>
  <si>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</si>
  <si>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</si>
  <si>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</si>
  <si>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</si>
  <si>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</si>
  <si>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</si>
  <si>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</si>
  <si>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</si>
  <si>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</si>
  <si>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</si>
  <si>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</si>
  <si>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</si>
  <si>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</si>
  <si>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</si>
  <si>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</si>
  <si>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</si>
  <si>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</si>
  <si>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</si>
  <si>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</si>
  <si>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</si>
  <si>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</si>
  <si>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</si>
  <si>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</si>
  <si>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</si>
  <si>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</si>
  <si>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INSTITUTO DE FORMACIÓN EN SEGURIDAD PÚBLICA DEL ESTADO DE GUANAJUATO
Estado de Situación Financiera
Al 31 de Diciembre de 2020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</si>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</sst>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  <numFmt numFmtId="167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4">
    <xf numFmtId="0" fontId="0" fillId="0" borderId="0"/>
    <xf numFmtId="167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6" fontId="4" fillId="0" borderId="0" xfId="2" applyNumberFormat="1" applyFont="1" applyFill="1" applyBorder="1" applyAlignment="1" applyProtection="1">
      <alignment vertical="top" wrapText="1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</cellXfs>
  <cellStyles count="34">
    <cellStyle name="Euro" xfId="1"/>
    <cellStyle name="Millares 2" xfId="2"/>
    <cellStyle name="Millares 2 2" xfId="3"/>
    <cellStyle name="Millares 2 2 2" xfId="18"/>
    <cellStyle name="Millares 2 2 3" xfId="17"/>
    <cellStyle name="Millares 2 3" xfId="4"/>
    <cellStyle name="Millares 2 3 2" xfId="20"/>
    <cellStyle name="Millares 2 3 3" xfId="19"/>
    <cellStyle name="Millares 2 4" xfId="21"/>
    <cellStyle name="Millares 2 5" xfId="16"/>
    <cellStyle name="Millares 3" xfId="5"/>
    <cellStyle name="Millares 3 2" xfId="23"/>
    <cellStyle name="Millares 3 3" xfId="22"/>
    <cellStyle name="Moneda 2" xfId="6"/>
    <cellStyle name="Moneda 2 2" xfId="25"/>
    <cellStyle name="Moneda 2 3" xfId="24"/>
    <cellStyle name="Normal" xfId="0" builtinId="0"/>
    <cellStyle name="Normal 2" xfId="7"/>
    <cellStyle name="Normal 2 2" xfId="8"/>
    <cellStyle name="Normal 2 3" xfId="27"/>
    <cellStyle name="Normal 2 4" xfId="26"/>
    <cellStyle name="Normal 3" xfId="9"/>
    <cellStyle name="Normal 3 2" xfId="29"/>
    <cellStyle name="Normal 3 3" xfId="28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2"/>
    <cellStyle name="Normal 6 2 3" xfId="31"/>
    <cellStyle name="Normal 6 3" xfId="33"/>
    <cellStyle name="Normal 6 4" xfId="30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zoomScaleNormal="100" zoomScaleSheetLayoutView="100" workbookViewId="0">
      <selection activeCell="A3" sqref="A3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59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17788762.27</v>
      </c>
      <c r="C5" s="12">
        <v>0</v>
      </c>
      <c r="D5" s="17"/>
      <c r="E5" s="11" t="s">
        <v>41</v>
      </c>
      <c r="F5" s="12">
        <v>757749.57</v>
      </c>
      <c r="G5" s="5">
        <v>0</v>
      </c>
    </row>
    <row r="6" spans="1:7" x14ac:dyDescent="0.2">
      <c r="A6" s="30" t="s">
        <v>28</v>
      </c>
      <c r="B6" s="12">
        <v>213504.76</v>
      </c>
      <c r="C6" s="12">
        <v>0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2100000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20102267.030000001</v>
      </c>
      <c r="C13" s="10">
        <f>SUM(C5:C11)</f>
        <v>0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757749.57</v>
      </c>
      <c r="G14" s="5">
        <f>SUM(G5:G12)</f>
        <v>0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71477834.420000002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50863473.850000001</v>
      </c>
      <c r="C19" s="12">
        <v>0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368893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-11870357.869999999</v>
      </c>
      <c r="C21" s="12">
        <v>0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110839843.40000001</v>
      </c>
      <c r="C26" s="10">
        <f>SUM(C16:C24)</f>
        <v>0</v>
      </c>
      <c r="D26" s="17"/>
      <c r="E26" s="39" t="s">
        <v>57</v>
      </c>
      <c r="F26" s="10">
        <f>SUM(F24+F14)</f>
        <v>757749.57</v>
      </c>
      <c r="G26" s="6">
        <f>SUM(G14+G24)</f>
        <v>0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130942110.43000001</v>
      </c>
      <c r="C28" s="10">
        <f>C13+C26</f>
        <v>0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113810896.28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113810896.28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16373464.58</v>
      </c>
      <c r="G35" s="6">
        <f>SUM(G36:G40)</f>
        <v>0</v>
      </c>
    </row>
    <row r="36" spans="1:7" x14ac:dyDescent="0.2">
      <c r="A36" s="31"/>
      <c r="B36" s="15"/>
      <c r="C36" s="15"/>
      <c r="D36" s="17"/>
      <c r="E36" s="11" t="s">
        <v>52</v>
      </c>
      <c r="F36" s="12">
        <v>16373464.58</v>
      </c>
      <c r="G36" s="5">
        <v>0</v>
      </c>
    </row>
    <row r="37" spans="1:7" x14ac:dyDescent="0.2">
      <c r="A37" s="31"/>
      <c r="B37" s="15"/>
      <c r="C37" s="15"/>
      <c r="D37" s="17"/>
      <c r="E37" s="11" t="s">
        <v>19</v>
      </c>
      <c r="F37" s="12">
        <v>0</v>
      </c>
      <c r="G37" s="5">
        <v>0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130184360.86</v>
      </c>
      <c r="G46" s="5">
        <f>SUM(G42+G35+G30)</f>
        <v>0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130942110.42999999</v>
      </c>
      <c r="G48" s="20">
        <f>G46+G26</f>
        <v>0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58</v>
      </c>
    </row>
    <row r="55" spans="1:7" x14ac:dyDescent="0.2">
      <c r="A55" s="48" t="s">
        <v>60</v>
      </c>
      <c r="B55" s="47"/>
      <c r="C55" s="47"/>
      <c r="D55" s="47"/>
      <c r="E55" s="49" t="s">
        <v>61</v>
      </c>
    </row>
    <row r="56" spans="1:7" x14ac:dyDescent="0.2">
      <c r="A56" s="48" t="s">
        <v>62</v>
      </c>
      <c r="B56" s="47"/>
      <c r="C56" s="47"/>
      <c r="D56" s="47"/>
      <c r="E56" s="49" t="s">
        <v>63</v>
      </c>
    </row>
    <row r="57" spans="1:7" x14ac:dyDescent="0.2">
      <c r="A57" s="48" t="s">
        <v>64</v>
      </c>
      <c r="B57" s="47"/>
      <c r="C57" s="47"/>
      <c r="D57" s="47"/>
      <c r="E57" s="48" t="s">
        <v>64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Reyna Guadalupe Carpio Rodríguez</cp:lastModifiedBy>
  <cp:lastPrinted>2018-03-04T05:00:29Z</cp:lastPrinted>
  <dcterms:created xsi:type="dcterms:W3CDTF">2012-12-11T20:26:08Z</dcterms:created>
  <dcterms:modified xsi:type="dcterms:W3CDTF">2021-01-16T14:47:37Z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