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3er trimestre 2024\3er Trimestre 2024 1\"/>
    </mc:Choice>
  </mc:AlternateContent>
  <xr:revisionPtr revIDLastSave="0" documentId="13_ncr:1_{CA58D084-7253-469F-8735-945148FC57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<sst xmlns="http://schemas.openxmlformats.org/spreadsheetml/2006/main" count="66" uniqueCount="66">
  <si>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</si>
  <si>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</si>
  <si>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</si>
  <si>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</si>
  <si>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</si>
  <si>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</si>
  <si>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</si>
  <si>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</si>
  <si>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</si>
  <si>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</si>
  <si>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</si>
  <si>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</si>
  <si>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</si>
  <si>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</si>
  <si>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</si>
  <si>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</si>
  <si>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</si>
  <si>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</si>
  <si>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</si>
  <si>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</si>
  <si>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</si>
  <si>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</si>
  <si>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</si>
  <si>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</si>
  <si>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</si>
  <si>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</si>
  <si>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</si>
  <si>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</si>
  <si>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</si>
  <si>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</si>
  <si>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</si>
  <si>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</si>
  <si>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</si>
  <si>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</si>
  <si>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</si>
  <si>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</si>
  <si>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</si>
  <si>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</si>
  <si>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</si>
  <si>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</si>
  <si>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</si>
  <si>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</si>
  <si>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</si>
  <si>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</si>
  <si>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</si>
  <si>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</si>
  <si>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</si>
  <si>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</si>
  <si>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</si>
  <si>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</si>
  <si>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</si>
  <si>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</si>
  <si>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</si>
  <si>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</si>
  <si>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</si>
  <si>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</si>
  <si>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</si>
  <si>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</si>
  <si>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</si>
  <si>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DE FORMACIÓN EN SEGURIDAD PÚBLICA DEL ESTADO
Gasto por Categoría Programática
Del 1 de Enero al 30 de Septiembre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</si>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</sst>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/>
    </xf>
    <xf numFmtId="0" fontId="7" fillId="0" borderId="8" xfId="9" applyFont="1" applyBorder="1"/>
    <xf numFmtId="0" fontId="7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7" fillId="2" borderId="5" xfId="9" applyFont="1" applyFill="1" applyBorder="1" applyAlignment="1">
      <alignment vertical="center"/>
    </xf>
    <xf numFmtId="0" fontId="7" fillId="2" borderId="6" xfId="9" applyFont="1" applyFill="1" applyBorder="1" applyAlignment="1">
      <alignment vertical="center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left" indent="2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1304925</xdr:colOff>
      <xdr:row>45</xdr:row>
      <xdr:rowOff>38100</xdr:rowOff>
    </xdr:from>
    <xdr:to>
      <xdr:col>6</xdr:col>
      <xdr:colOff>476250</xdr:colOff>
      <xdr:row>52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86033AC-7CD9-40E0-9392-A44990E62E38}"/>
            </a:ext>
          </a:extLst>
        </xdr:cNvPr>
        <xdr:cNvSpPr txBox="1"/>
      </xdr:nvSpPr>
      <xdr:spPr>
        <a:xfrm>
          <a:off x="1304925" y="7200900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J45" sqref="J4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5" t="s">
        <v>59</v>
      </c>
      <c r="B1" s="22"/>
      <c r="C1" s="22"/>
      <c r="D1" s="22"/>
      <c r="E1" s="22"/>
      <c r="F1" s="22"/>
      <c r="G1" s="26"/>
    </row>
    <row r="2" spans="1:8" ht="15" customHeight="1" x14ac:dyDescent="0.2">
      <c r="A2" s="20"/>
      <c r="B2" s="22" t="s">
        <v>31</v>
      </c>
      <c r="C2" s="22"/>
      <c r="D2" s="22"/>
      <c r="E2" s="22"/>
      <c r="F2" s="22"/>
      <c r="G2" s="23" t="s">
        <v>30</v>
      </c>
    </row>
    <row r="3" spans="1:8" ht="24.95" customHeight="1" x14ac:dyDescent="0.2">
      <c r="A3" s="14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4"/>
    </row>
    <row r="4" spans="1:8" x14ac:dyDescent="0.2">
      <c r="A4" s="21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5"/>
      <c r="B5" s="13"/>
      <c r="C5" s="13"/>
      <c r="D5" s="13"/>
      <c r="E5" s="13"/>
      <c r="F5" s="13"/>
      <c r="G5" s="13"/>
    </row>
    <row r="6" spans="1:8" x14ac:dyDescent="0.2">
      <c r="A6" s="16" t="s">
        <v>25</v>
      </c>
      <c r="B6" s="5">
        <f>+B7+B10+B19+B23+B26+B31</f>
        <v>50340884.670000002</v>
      </c>
      <c r="C6" s="5">
        <f t="shared" ref="C6:G6" si="0">+C7+C10+C19+C23+C26+C31</f>
        <v>639746313.60000002</v>
      </c>
      <c r="D6" s="5">
        <f t="shared" si="0"/>
        <v>690087198.2700001</v>
      </c>
      <c r="E6" s="5">
        <f t="shared" si="0"/>
        <v>53652383.519999996</v>
      </c>
      <c r="F6" s="5">
        <f t="shared" si="0"/>
        <v>53652383.519999996</v>
      </c>
      <c r="G6" s="5">
        <f t="shared" si="0"/>
        <v>636434814.75</v>
      </c>
    </row>
    <row r="7" spans="1:8" x14ac:dyDescent="0.2">
      <c r="A7" s="17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18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18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17" t="s">
        <v>3</v>
      </c>
      <c r="B10" s="9">
        <f>SUM(B11:B18)</f>
        <v>34148297.079999998</v>
      </c>
      <c r="C10" s="9">
        <f>SUM(C11:C18)</f>
        <v>632043600.73000002</v>
      </c>
      <c r="D10" s="9">
        <f t="shared" ref="D10:G10" si="2">SUM(D11:D18)</f>
        <v>666191897.81000006</v>
      </c>
      <c r="E10" s="9">
        <f t="shared" si="2"/>
        <v>39273379.579999998</v>
      </c>
      <c r="F10" s="9">
        <f t="shared" si="2"/>
        <v>39273379.579999998</v>
      </c>
      <c r="G10" s="9">
        <f t="shared" si="2"/>
        <v>626918518.23000002</v>
      </c>
      <c r="H10" s="8">
        <v>0</v>
      </c>
    </row>
    <row r="11" spans="1:8" x14ac:dyDescent="0.2">
      <c r="A11" s="18" t="s">
        <v>4</v>
      </c>
      <c r="B11" s="10">
        <v>34148297.079999998</v>
      </c>
      <c r="C11" s="10">
        <v>632043600.73000002</v>
      </c>
      <c r="D11" s="10">
        <f t="shared" ref="D11:D18" si="3">B11+C11</f>
        <v>666191897.81000006</v>
      </c>
      <c r="E11" s="10">
        <v>39273379.579999998</v>
      </c>
      <c r="F11" s="10">
        <v>39273379.579999998</v>
      </c>
      <c r="G11" s="10">
        <f t="shared" ref="G11:G18" si="4">D11-E11</f>
        <v>626918518.23000002</v>
      </c>
      <c r="H11" s="8" t="s">
        <v>37</v>
      </c>
    </row>
    <row r="12" spans="1:8" x14ac:dyDescent="0.2">
      <c r="A12" s="18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18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18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18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18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18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18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17" t="s">
        <v>12</v>
      </c>
      <c r="B19" s="9">
        <f>SUM(B20:B22)</f>
        <v>16192587.59</v>
      </c>
      <c r="C19" s="9">
        <f>SUM(C20:C22)</f>
        <v>7702712.8700000001</v>
      </c>
      <c r="D19" s="9">
        <f t="shared" ref="D19:G19" si="5">SUM(D20:D22)</f>
        <v>23895300.459999997</v>
      </c>
      <c r="E19" s="9">
        <f t="shared" si="5"/>
        <v>14379003.939999999</v>
      </c>
      <c r="F19" s="9">
        <f t="shared" si="5"/>
        <v>14379003.939999999</v>
      </c>
      <c r="G19" s="9">
        <f t="shared" si="5"/>
        <v>9516296.5199999996</v>
      </c>
      <c r="H19" s="8">
        <v>0</v>
      </c>
    </row>
    <row r="20" spans="1:8" x14ac:dyDescent="0.2">
      <c r="A20" s="18" t="s">
        <v>13</v>
      </c>
      <c r="B20" s="10">
        <v>15706408.59</v>
      </c>
      <c r="C20" s="10">
        <v>7689607.4699999997</v>
      </c>
      <c r="D20" s="10">
        <f t="shared" ref="D20:D22" si="6">B20+C20</f>
        <v>23396016.059999999</v>
      </c>
      <c r="E20" s="10">
        <v>14047935.619999999</v>
      </c>
      <c r="F20" s="10">
        <v>14047935.619999999</v>
      </c>
      <c r="G20" s="10">
        <f t="shared" ref="G20:G22" si="7">D20-E20</f>
        <v>9348080.4399999995</v>
      </c>
      <c r="H20" s="8" t="s">
        <v>45</v>
      </c>
    </row>
    <row r="21" spans="1:8" x14ac:dyDescent="0.2">
      <c r="A21" s="18" t="s">
        <v>14</v>
      </c>
      <c r="B21" s="10">
        <v>486179</v>
      </c>
      <c r="C21" s="10">
        <v>13105.4</v>
      </c>
      <c r="D21" s="10">
        <f t="shared" si="6"/>
        <v>499284.4</v>
      </c>
      <c r="E21" s="10">
        <v>331068.32</v>
      </c>
      <c r="F21" s="10">
        <v>331068.32</v>
      </c>
      <c r="G21" s="10">
        <f t="shared" si="7"/>
        <v>168216.08000000002</v>
      </c>
      <c r="H21" s="8" t="s">
        <v>46</v>
      </c>
    </row>
    <row r="22" spans="1:8" x14ac:dyDescent="0.2">
      <c r="A22" s="18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17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18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18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17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18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18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18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18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17" t="s">
        <v>61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18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19" t="s">
        <v>62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19" t="s">
        <v>63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19" t="s">
        <v>64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19"/>
      <c r="B36" s="9"/>
      <c r="C36" s="9"/>
      <c r="D36" s="9"/>
      <c r="E36" s="9"/>
      <c r="F36" s="9"/>
      <c r="G36" s="9"/>
      <c r="H36" s="8"/>
    </row>
    <row r="37" spans="1:8" ht="13.5" customHeight="1" x14ac:dyDescent="0.25">
      <c r="A37" s="27" t="s">
        <v>65</v>
      </c>
      <c r="B37" s="11">
        <f t="shared" ref="B37:G37" si="17">+B6+B33+B34+B35</f>
        <v>50340884.670000002</v>
      </c>
      <c r="C37" s="11">
        <f t="shared" si="17"/>
        <v>639746313.60000002</v>
      </c>
      <c r="D37" s="11">
        <f t="shared" si="17"/>
        <v>690087198.2700001</v>
      </c>
      <c r="E37" s="11">
        <f t="shared" si="17"/>
        <v>53652383.519999996</v>
      </c>
      <c r="F37" s="11">
        <f t="shared" si="17"/>
        <v>53652383.519999996</v>
      </c>
      <c r="G37" s="11">
        <f t="shared" si="17"/>
        <v>636434814.75</v>
      </c>
    </row>
    <row r="39" spans="1:8" x14ac:dyDescent="0.2">
      <c r="A39" s="12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cp:lastPrinted>2024-10-16T23:22:34Z</cp:lastPrinted>
  <dcterms:created xsi:type="dcterms:W3CDTF">2012-12-11T21:13:37Z</dcterms:created>
  <dcterms:modified xsi:type="dcterms:W3CDTF">2024-10-18T14:34:25Z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