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CONAC\"/>
    </mc:Choice>
  </mc:AlternateContent>
  <xr:revisionPtr revIDLastSave="0" documentId="13_ncr:1_{9D1E151D-B74D-4C72-A473-E61A6FA863F6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<sst xmlns="http://schemas.openxmlformats.org/spreadsheetml/2006/main" count="27" uniqueCount="27">
  <si>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</si>
  <si>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</si>
  <si>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</si>
  <si>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</si>
  <si>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</si>
  <si>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</si>
  <si>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</si>
  <si>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</si>
  <si>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</si>
  <si>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</si>
  <si>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</si>
  <si>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</si>
  <si>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</si>
  <si>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</si>
  <si>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</si>
  <si>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</si>
  <si>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</si>
  <si>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</si>
  <si>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</si>
  <si>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</si>
  <si>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</si>
  <si>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</si>
  <si>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</si>
  <si>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</si>
  <si>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</si>
  <si>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</si>
  <si>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Analítico del Activo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</si>
</sst>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1</xdr:col>
      <xdr:colOff>3429000</xdr:colOff>
      <xdr:row>34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673438-51BC-47F9-81C8-F495D03A5C27}"/>
            </a:ext>
          </a:extLst>
        </xdr:cNvPr>
        <xdr:cNvSpPr txBox="1"/>
      </xdr:nvSpPr>
      <xdr:spPr>
        <a:xfrm>
          <a:off x="57150" y="4505325"/>
          <a:ext cx="342900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27</xdr:row>
      <xdr:rowOff>114300</xdr:rowOff>
    </xdr:from>
    <xdr:to>
      <xdr:col>6</xdr:col>
      <xdr:colOff>942975</xdr:colOff>
      <xdr:row>34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81A3E2-A29F-410B-9F78-80C2F5C1DC9F}"/>
            </a:ext>
          </a:extLst>
        </xdr:cNvPr>
        <xdr:cNvSpPr txBox="1"/>
      </xdr:nvSpPr>
      <xdr:spPr>
        <a:xfrm>
          <a:off x="6105525" y="4619625"/>
          <a:ext cx="31908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topLeftCell="A27" zoomScaleNormal="100" workbookViewId="0">
      <selection activeCell="B28" sqref="B2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0</v>
      </c>
      <c r="D4" s="13">
        <f>SUM(D6+D15)</f>
        <v>162368261.19999999</v>
      </c>
      <c r="E4" s="13">
        <f>SUM(E6+E15)</f>
        <v>142169380.86000001</v>
      </c>
      <c r="F4" s="13">
        <f>SUM(F6+F15)</f>
        <v>20198880.339999996</v>
      </c>
      <c r="G4" s="13">
        <f>SUM(G6+G15)</f>
        <v>20198880.339999996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0</v>
      </c>
      <c r="D6" s="13">
        <f>SUM(D7:D13)</f>
        <v>157228074.5</v>
      </c>
      <c r="E6" s="13">
        <f>SUM(E7:E13)</f>
        <v>139640372.59</v>
      </c>
      <c r="F6" s="13">
        <f>SUM(F7:F13)</f>
        <v>17587701.909999996</v>
      </c>
      <c r="G6" s="13">
        <f>SUM(G7:G13)</f>
        <v>17587701.909999996</v>
      </c>
    </row>
    <row r="7" spans="1:7" x14ac:dyDescent="0.2">
      <c r="A7" s="3">
        <v>1110</v>
      </c>
      <c r="B7" s="7" t="s">
        <v>9</v>
      </c>
      <c r="C7" s="18">
        <v>0</v>
      </c>
      <c r="D7" s="18">
        <v>74508983.239999995</v>
      </c>
      <c r="E7" s="18">
        <v>57090570.829999998</v>
      </c>
      <c r="F7" s="18">
        <f>C7+D7-E7</f>
        <v>17418412.409999996</v>
      </c>
      <c r="G7" s="18">
        <f t="shared" ref="G7:G13" si="0">F7-C7</f>
        <v>17418412.409999996</v>
      </c>
    </row>
    <row r="8" spans="1:7" x14ac:dyDescent="0.2">
      <c r="A8" s="3">
        <v>1120</v>
      </c>
      <c r="B8" s="7" t="s">
        <v>10</v>
      </c>
      <c r="C8" s="18">
        <v>0</v>
      </c>
      <c r="D8" s="18">
        <v>82719091.260000005</v>
      </c>
      <c r="E8" s="18">
        <v>82549801.760000005</v>
      </c>
      <c r="F8" s="18">
        <f t="shared" ref="F8:F13" si="1">C8+D8-E8</f>
        <v>169289.5</v>
      </c>
      <c r="G8" s="18">
        <f t="shared" si="0"/>
        <v>169289.5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0</v>
      </c>
      <c r="D15" s="13">
        <f>SUM(D16:D24)</f>
        <v>5140186.7</v>
      </c>
      <c r="E15" s="13">
        <f>SUM(E16:E24)</f>
        <v>2529008.27</v>
      </c>
      <c r="F15" s="13">
        <f>SUM(F16:F24)</f>
        <v>2611178.4300000002</v>
      </c>
      <c r="G15" s="13">
        <f>SUM(G16:G24)</f>
        <v>2611178.4300000002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5140186.7</v>
      </c>
      <c r="E19" s="18">
        <v>0</v>
      </c>
      <c r="F19" s="18">
        <f t="shared" si="3"/>
        <v>5140186.7</v>
      </c>
      <c r="G19" s="18">
        <f t="shared" si="2"/>
        <v>5140186.7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0</v>
      </c>
      <c r="E21" s="18">
        <v>2529008.27</v>
      </c>
      <c r="F21" s="18">
        <f t="shared" si="3"/>
        <v>-2529008.27</v>
      </c>
      <c r="G21" s="18">
        <f t="shared" si="2"/>
        <v>-2529008.27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 Narrow,Normal"&amp;9Hoja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2020-10-29T16:03:32Z</cp:lastPrinted>
  <dcterms:created xsi:type="dcterms:W3CDTF">2014-02-09T04:04:15Z</dcterms:created>
  <dcterms:modified xsi:type="dcterms:W3CDTF">2020-10-29T16:03:34Z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