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PAGINA PEPNNA 2T\Información Programática\"/>
    </mc:Choice>
  </mc:AlternateContent>
  <xr:revisionPtr revIDLastSave="0" documentId="13_ncr:1_{478D0CC0-29FC-4C6A-9A52-5E5D1D118C9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E35" i="1" l="1"/>
  <c r="H35" i="1"/>
  <c r="I31" i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<sst xmlns="http://schemas.openxmlformats.org/spreadsheetml/2006/main" count="66" uniqueCount="66">
  <si>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</si>
  <si>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</si>
  <si>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</si>
  <si>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</si>
  <si>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</si>
  <si>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</si>
  <si>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</si>
  <si>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</si>
  <si>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</si>
  <si>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</si>
  <si>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</si>
  <si>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</si>
  <si>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</si>
  <si>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</si>
  <si>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</si>
  <si>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</si>
  <si>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</si>
  <si>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</si>
  <si>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</si>
  <si>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</si>
  <si>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</si>
  <si>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</si>
  <si>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</si>
  <si>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</si>
  <si>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</si>
  <si>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</si>
  <si>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</si>
  <si>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</si>
  <si>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</si>
  <si>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</si>
  <si>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</si>
  <si>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</si>
  <si>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</si>
  <si>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</si>
  <si>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</si>
  <si>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</si>
  <si>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</si>
  <si>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</si>
  <si>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</si>
  <si>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</si>
  <si>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</si>
  <si>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</si>
  <si>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</si>
  <si>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</si>
  <si>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</si>
  <si>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</si>
  <si>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</si>
  <si>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</si>
  <si>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</si>
  <si>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</si>
  <si>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</si>
  <si>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</si>
  <si>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</si>
  <si>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</si>
  <si>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</si>
  <si>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</si>
  <si>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</si>
  <si>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</si>
  <si>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</si>
  <si>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</si>
  <si>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</si>
  <si>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</si>
  <si>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</si>
  <si>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</si>
  <si>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</si>
  <si>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Procuraduría Estatal de Protección de Niñas, Niños y Adolescentes del Estado de Guanajuato
Gasto por Categoría Programática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</si>
</sst>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40</xdr:row>
      <xdr:rowOff>123825</xdr:rowOff>
    </xdr:from>
    <xdr:to>
      <xdr:col>2</xdr:col>
      <xdr:colOff>3467099</xdr:colOff>
      <xdr:row>45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FF41930-3428-4C0E-B159-D2E105F6D624}"/>
            </a:ext>
          </a:extLst>
        </xdr:cNvPr>
        <xdr:cNvSpPr txBox="1"/>
      </xdr:nvSpPr>
      <xdr:spPr>
        <a:xfrm>
          <a:off x="9524" y="6572250"/>
          <a:ext cx="3552825" cy="638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Mtra. María Teresa Palomino Ramos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Procuradora de Protección de Niñas, Niños y Adolescentes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914400</xdr:colOff>
      <xdr:row>41</xdr:row>
      <xdr:rowOff>47625</xdr:rowOff>
    </xdr:from>
    <xdr:to>
      <xdr:col>8</xdr:col>
      <xdr:colOff>836930</xdr:colOff>
      <xdr:row>45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DFB73A4-9DCC-41AA-8057-1AB023EB5549}"/>
            </a:ext>
          </a:extLst>
        </xdr:cNvPr>
        <xdr:cNvSpPr txBox="1"/>
      </xdr:nvSpPr>
      <xdr:spPr>
        <a:xfrm>
          <a:off x="7467600" y="6638925"/>
          <a:ext cx="3065780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L.A.P. David Alejandro Villafaña Arroyo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Coordinador Administrativo de PEPNNA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topLeftCell="B1" zoomScaleNormal="100" zoomScaleSheetLayoutView="90" workbookViewId="0">
      <selection activeCell="D19" sqref="D19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0</v>
      </c>
      <c r="E9" s="16">
        <f>SUM(E10:E17)</f>
        <v>80081670.289999992</v>
      </c>
      <c r="F9" s="16">
        <f t="shared" ref="F9:I9" si="1">SUM(F10:F17)</f>
        <v>80081670.289999992</v>
      </c>
      <c r="G9" s="16">
        <f t="shared" si="1"/>
        <v>19321807.060000002</v>
      </c>
      <c r="H9" s="16">
        <f t="shared" si="1"/>
        <v>19321807.060000002</v>
      </c>
      <c r="I9" s="16">
        <f t="shared" si="1"/>
        <v>60759863.229999989</v>
      </c>
    </row>
    <row r="10" spans="1:9" x14ac:dyDescent="0.2">
      <c r="A10" s="15" t="s">
        <v>43</v>
      </c>
      <c r="B10" s="6"/>
      <c r="C10" s="3" t="s">
        <v>4</v>
      </c>
      <c r="D10" s="17">
        <v>0</v>
      </c>
      <c r="E10" s="17">
        <v>70979707.239999995</v>
      </c>
      <c r="F10" s="17">
        <f t="shared" ref="F10:F17" si="2">D10+E10</f>
        <v>70979707.239999995</v>
      </c>
      <c r="G10" s="17">
        <v>18678821.420000002</v>
      </c>
      <c r="H10" s="17">
        <v>18678821.420000002</v>
      </c>
      <c r="I10" s="17">
        <f t="shared" ref="I10:I17" si="3">F10-G10</f>
        <v>52300885.819999993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9101963.0500000007</v>
      </c>
      <c r="F12" s="17">
        <f t="shared" si="2"/>
        <v>9101963.0500000007</v>
      </c>
      <c r="G12" s="17">
        <v>642985.64</v>
      </c>
      <c r="H12" s="17">
        <v>642985.64</v>
      </c>
      <c r="I12" s="17">
        <f t="shared" si="3"/>
        <v>8458977.4100000001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4962844.96</v>
      </c>
      <c r="F18" s="16">
        <f t="shared" ref="F18:I18" si="4">SUM(F19:F21)</f>
        <v>4962844.96</v>
      </c>
      <c r="G18" s="16">
        <f t="shared" si="4"/>
        <v>1175402.58</v>
      </c>
      <c r="H18" s="16">
        <f t="shared" si="4"/>
        <v>1175402.58</v>
      </c>
      <c r="I18" s="16">
        <f t="shared" si="4"/>
        <v>3787442.38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4962844.96</v>
      </c>
      <c r="F19" s="17">
        <f t="shared" ref="F19:F21" si="5">D19+E19</f>
        <v>4962844.96</v>
      </c>
      <c r="G19" s="17">
        <v>1175402.58</v>
      </c>
      <c r="H19" s="17">
        <v>1175402.58</v>
      </c>
      <c r="I19" s="17">
        <f t="shared" ref="I19:I21" si="6">F19-G19</f>
        <v>3787442.38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0</v>
      </c>
      <c r="E35" s="18">
        <f t="shared" ref="E35:I35" si="16">SUM(E6+E9+E18+E22+E25+E30+E32+E33+E34)</f>
        <v>85044515.249999985</v>
      </c>
      <c r="F35" s="18">
        <f t="shared" si="16"/>
        <v>85044515.249999985</v>
      </c>
      <c r="G35" s="18">
        <f t="shared" si="16"/>
        <v>20497209.640000001</v>
      </c>
      <c r="H35" s="18">
        <f t="shared" si="16"/>
        <v>20497209.640000001</v>
      </c>
      <c r="I35" s="18">
        <f t="shared" si="16"/>
        <v>64547305.609999992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31496062992125984" right="0.31496062992125984" top="0.74803149606299213" bottom="0.74803149606299213" header="0.31496062992125984" footer="0.31496062992125984"/>
  <pageSetup scale="82" orientation="landscape" r:id="rId1"/>
  <headerFooter>
    <oddFooter>&amp;C&amp;"Arial,Normal"&amp;10Hoja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2020-08-10T03:18:30Z</cp:lastPrinted>
  <dcterms:created xsi:type="dcterms:W3CDTF">2012-12-11T21:13:37Z</dcterms:created>
  <dcterms:modified xsi:type="dcterms:W3CDTF">2020-09-30T15:53:00Z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