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PNNA\CONTABILIDAD\ESTADOS FINANCIEROS\1TRIMESTRE2020\PAGINA PEPNNA\Información Presupuestaria\"/>
    </mc:Choice>
  </mc:AlternateContent>
  <xr:revisionPtr revIDLastSave="0" documentId="8_{AF59D89A-61BD-46EA-9519-0F613C137765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EAI!$A$1:$H$53</definedName>
  </definedNames>
  <calcPr calcId="191029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E37" i="4" s="1"/>
  <c r="H37" i="4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16" i="4" l="1"/>
  <c r="E16" i="4"/>
  <c r="E31" i="4"/>
  <c r="E39" i="4" s="1"/>
  <c r="H31" i="4"/>
  <c r="H39" i="4" s="1"/>
  <c r="E21" i="4"/>
  <c r="H21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<sst xmlns="http://schemas.openxmlformats.org/spreadsheetml/2006/main" count="99" uniqueCount="51">
  <si>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</si>
  <si>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</si>
  <si>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</si>
  <si>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</si>
  <si>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</si>
  <si>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</si>
  <si>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</si>
  <si>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</si>
  <si>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</si>
  <si>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</si>
  <si>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</si>
  <si>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</si>
  <si>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</si>
  <si>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</si>
  <si>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</si>
  <si>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</si>
  <si>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</si>
  <si>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</si>
  <si>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</si>
  <si>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</si>
  <si>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</si>
  <si>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</si>
  <si>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</si>
  <si>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</si>
  <si>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</si>
  <si>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</si>
  <si>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</si>
  <si>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</si>
  <si>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</si>
  <si>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</si>
  <si>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</si>
  <si>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</si>
  <si>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</si>
  <si>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</si>
  <si>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</si>
  <si>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</si>
  <si>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</si>
  <si>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</si>
  <si>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</si>
  <si>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</si>
  <si>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</si>
  <si>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</si>
  <si>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</si>
  <si>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</si>
  <si>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</si>
  <si>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</si>
  <si>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</si>
  <si>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</si>
  <si>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</si>
  <si>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</si>
  <si>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Procuraduría Estatal de Protección de Niñas, Niños y Adolescentes del Estado de Guanajuato
Estado Analítico de Ingresos
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</si>
</sst>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0</xdr:rowOff>
    </xdr:from>
    <xdr:to>
      <xdr:col>1</xdr:col>
      <xdr:colOff>3448050</xdr:colOff>
      <xdr:row>51</xdr:row>
      <xdr:rowOff>123825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9388806-13BA-4294-8A46-13A6AA5F4FFC}"/>
            </a:ext>
          </a:extLst>
        </xdr:cNvPr>
        <xdr:cNvSpPr txBox="1"/>
      </xdr:nvSpPr>
      <xdr:spPr>
        <a:xfrm>
          <a:off x="0" y="8448675"/>
          <a:ext cx="3552825" cy="1123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Mtra.</a:t>
          </a:r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María Teresa Palomino Ramos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Procuradora de Protección de Niñas,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Niños y Adolescentes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781049</xdr:colOff>
      <xdr:row>45</xdr:row>
      <xdr:rowOff>9525</xdr:rowOff>
    </xdr:from>
    <xdr:to>
      <xdr:col>7</xdr:col>
      <xdr:colOff>895349</xdr:colOff>
      <xdr:row>52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B8F2EB5-9682-4EB9-A92B-56C6E32BAC34}"/>
            </a:ext>
          </a:extLst>
        </xdr:cNvPr>
        <xdr:cNvSpPr txBox="1"/>
      </xdr:nvSpPr>
      <xdr:spPr>
        <a:xfrm>
          <a:off x="6610349" y="8601075"/>
          <a:ext cx="3228975" cy="1009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L.A.P. David Alejandro</a:t>
          </a:r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Villafaña Arroyo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Coordinador Administrativo de PEPNNA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showGridLines="0" tabSelected="1" zoomScaleNormal="100" workbookViewId="0">
      <selection activeCell="B8" sqref="B8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3600</v>
      </c>
      <c r="E11" s="22">
        <f t="shared" si="2"/>
        <v>3600</v>
      </c>
      <c r="F11" s="22">
        <v>35.28</v>
      </c>
      <c r="G11" s="22">
        <v>35.28</v>
      </c>
      <c r="H11" s="22">
        <f t="shared" si="3"/>
        <v>35.28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79582935.069999993</v>
      </c>
      <c r="E13" s="22">
        <f t="shared" si="2"/>
        <v>79582935.069999993</v>
      </c>
      <c r="F13" s="22">
        <v>11875297.73</v>
      </c>
      <c r="G13" s="22">
        <v>11875297.73</v>
      </c>
      <c r="H13" s="22">
        <f t="shared" si="3"/>
        <v>11875297.73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0</v>
      </c>
      <c r="D16" s="23">
        <f t="shared" ref="D16:H16" si="6">SUM(D5:D14)</f>
        <v>79586535.069999993</v>
      </c>
      <c r="E16" s="23">
        <f t="shared" si="6"/>
        <v>79586535.069999993</v>
      </c>
      <c r="F16" s="23">
        <f t="shared" si="6"/>
        <v>11875333.01</v>
      </c>
      <c r="G16" s="11">
        <f t="shared" si="6"/>
        <v>11875333.01</v>
      </c>
      <c r="H16" s="12">
        <f t="shared" si="6"/>
        <v>11875333.01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0</v>
      </c>
      <c r="D31" s="26">
        <f t="shared" si="14"/>
        <v>79586535.069999993</v>
      </c>
      <c r="E31" s="26">
        <f t="shared" si="14"/>
        <v>79586535.069999993</v>
      </c>
      <c r="F31" s="26">
        <f t="shared" si="14"/>
        <v>11875333.01</v>
      </c>
      <c r="G31" s="26">
        <f t="shared" si="14"/>
        <v>11875333.01</v>
      </c>
      <c r="H31" s="26">
        <f t="shared" si="14"/>
        <v>11875333.01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3600</v>
      </c>
      <c r="E34" s="25">
        <f>C34+D34</f>
        <v>3600</v>
      </c>
      <c r="F34" s="25">
        <v>35.28</v>
      </c>
      <c r="G34" s="25">
        <v>35.28</v>
      </c>
      <c r="H34" s="25">
        <f t="shared" si="15"/>
        <v>35.28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79582935.069999993</v>
      </c>
      <c r="E35" s="25">
        <f>C35+D35</f>
        <v>79582935.069999993</v>
      </c>
      <c r="F35" s="25">
        <v>11875297.73</v>
      </c>
      <c r="G35" s="25">
        <v>11875297.73</v>
      </c>
      <c r="H35" s="25">
        <f t="shared" ref="H35" si="16">G35-C35</f>
        <v>11875297.73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0</v>
      </c>
      <c r="D39" s="23">
        <f t="shared" ref="D39:H39" si="18">SUM(D37+D31+D21)</f>
        <v>79586535.069999993</v>
      </c>
      <c r="E39" s="23">
        <f t="shared" si="18"/>
        <v>79586535.069999993</v>
      </c>
      <c r="F39" s="23">
        <f t="shared" si="18"/>
        <v>11875333.01</v>
      </c>
      <c r="G39" s="23">
        <f t="shared" si="18"/>
        <v>11875333.01</v>
      </c>
      <c r="H39" s="12">
        <f t="shared" si="18"/>
        <v>11875333.01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70866141732283472" right="0.70866141732283472" top="0.55118110236220474" bottom="0.35433070866141736" header="0.31496062992125984" footer="0.31496062992125984"/>
  <pageSetup scale="78" orientation="landscape" r:id="rId1"/>
  <headerFooter>
    <oddFooter>&amp;CHoja &amp;P</oddFooter>
  </headerFooter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DVILLAFAÑA</cp:lastModifiedBy>
  <cp:lastPrinted>2020-08-09T23:28:39Z</cp:lastPrinted>
  <dcterms:created xsi:type="dcterms:W3CDTF">2012-12-11T20:48:19Z</dcterms:created>
  <dcterms:modified xsi:type="dcterms:W3CDTF">2020-09-30T12:03:48Z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