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WEB\2do. Trim. 2025\"/>
    </mc:Choice>
  </mc:AlternateContent>
  <xr:revisionPtr revIDLastSave="0" documentId="8_{7503E490-3F0A-488C-9DCA-5102047C1413}" xr6:coauthVersionLast="47" xr6:coauthVersionMax="47" xr10:uidLastSave="{00000000-0000-0000-0000-000000000000}"/>
  <bookViews>
    <workbookView xWindow="-120" yWindow="-120" windowWidth="29040" windowHeight="15840" xr2:uid="{F6F52C1F-ED50-4BF4-815F-BD513EFA2D0A}"/>
  </bookViews>
  <sheets>
    <sheet name="EAI" sheetId="1" r:id="rId1"/>
  </sheets>
  <externalReferences>
    <externalReference r:id="rId2"/>
  </externalReferences>
  <definedNames>
    <definedName name="_xlnm.Print_Area" localSheetId="0">EAI!$A$1:$G$55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D38" i="1"/>
  <c r="F37" i="1"/>
  <c r="G37" i="1" s="1"/>
  <c r="E37" i="1"/>
  <c r="D37" i="1"/>
  <c r="C37" i="1"/>
  <c r="B37" i="1"/>
  <c r="G35" i="1"/>
  <c r="D35" i="1"/>
  <c r="F34" i="1"/>
  <c r="F31" i="1" s="1"/>
  <c r="E34" i="1"/>
  <c r="E31" i="1" s="1"/>
  <c r="C34" i="1"/>
  <c r="C31" i="1" s="1"/>
  <c r="G33" i="1"/>
  <c r="D33" i="1"/>
  <c r="G32" i="1"/>
  <c r="D32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F21" i="1"/>
  <c r="E21" i="1"/>
  <c r="D21" i="1"/>
  <c r="C21" i="1"/>
  <c r="C40" i="1" s="1"/>
  <c r="B21" i="1"/>
  <c r="E16" i="1"/>
  <c r="G17" i="1" s="1"/>
  <c r="C16" i="1"/>
  <c r="G14" i="1"/>
  <c r="D14" i="1"/>
  <c r="G13" i="1"/>
  <c r="D13" i="1"/>
  <c r="G12" i="1"/>
  <c r="D12" i="1"/>
  <c r="G11" i="1"/>
  <c r="F11" i="1"/>
  <c r="F16" i="1" s="1"/>
  <c r="E11" i="1"/>
  <c r="C11" i="1"/>
  <c r="B11" i="1"/>
  <c r="B16" i="1" s="1"/>
  <c r="G10" i="1"/>
  <c r="D10" i="1"/>
  <c r="G9" i="1"/>
  <c r="D9" i="1"/>
  <c r="G8" i="1"/>
  <c r="D8" i="1"/>
  <c r="G7" i="1"/>
  <c r="D7" i="1"/>
  <c r="G6" i="1"/>
  <c r="D6" i="1"/>
  <c r="G5" i="1"/>
  <c r="G16" i="1" s="1"/>
  <c r="D5" i="1"/>
  <c r="D16" i="1" l="1"/>
  <c r="E40" i="1"/>
  <c r="F40" i="1"/>
  <c r="G21" i="1"/>
  <c r="G34" i="1"/>
  <c r="D11" i="1"/>
  <c r="B34" i="1"/>
  <c r="D34" i="1" l="1"/>
  <c r="B31" i="1"/>
  <c r="D31" i="1" l="1"/>
  <c r="D40" i="1" s="1"/>
  <c r="B40" i="1"/>
  <c r="G41" i="1" s="1"/>
  <c r="G31" i="1"/>
  <c r="G40" i="1" s="1"/>
</calcChain>
</file>

<file path=xl/sharedStrings.xml><?xml version="1.0" encoding="utf-8"?>
<sst xmlns="http://schemas.openxmlformats.org/spreadsheetml/2006/main" count="67" uniqueCount="44">
  <si>
    <t>Fondos Guanajuato de Financiamiento
Estado Analítico de Ingresos
Del 1 de Enero al 30 de Junio de 2025</t>
  </si>
  <si>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</si>
  <si>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</si>
  <si>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</si>
  <si>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</si>
  <si>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</si>
  <si>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</si>
  <si>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</si>
  <si>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</si>
  <si>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</si>
  <si>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</si>
  <si>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</si>
  <si>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</si>
  <si>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</si>
  <si>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</si>
  <si>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</si>
  <si>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</si>
  <si>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</si>
  <si>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</si>
  <si>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</si>
  <si>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</si>
  <si>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</si>
  <si>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</si>
  <si>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</si>
  <si>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</si>
  <si>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</si>
  <si>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</si>
  <si>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</si>
  <si>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</si>
  <si>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</si>
  <si>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</si>
  <si>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</si>
  <si>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</si>
  <si>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10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</si>
  <si>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</si>
  <si>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t>Ingresos Derivados de Financiamiento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</si>
  <si>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</si>
  <si>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</si>
  <si>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</si>
  <si>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Bajo protesta de decir verdad declaramos que los Estados Financieros y sus notas, son razonablemente correctos y son responsabilidad del emisor.</t>
  </si>
  <si>
    <t xml:space="preserve">        Ricardo Martínez Huaracha</t>
  </si>
  <si>
    <t>Fátima Karina López Jiménez</t>
  </si>
  <si>
    <t xml:space="preserve">      Director General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</si>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</sst>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rgb="FF0070C0"/>
      <name val="Arial"/>
      <family val="2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2" fillId="3" borderId="0" xfId="1" applyFont="1" applyFill="1" applyAlignment="1" applyProtection="1">
      <alignment vertical="top"/>
      <protection locked="0"/>
    </xf>
    <xf numFmtId="0" fontId="4" fillId="2" borderId="8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3" fillId="3" borderId="0" xfId="1" applyFont="1" applyFill="1" applyAlignment="1" applyProtection="1">
      <alignment horizontal="center" vertical="top"/>
      <protection locked="0"/>
    </xf>
    <xf numFmtId="0" fontId="4" fillId="2" borderId="10" xfId="1" applyFont="1" applyFill="1" applyBorder="1" applyAlignment="1">
      <alignment horizontal="center" vertical="center"/>
    </xf>
    <xf numFmtId="0" fontId="4" fillId="2" borderId="7" xfId="1" quotePrefix="1" applyFont="1" applyFill="1" applyBorder="1" applyAlignment="1">
      <alignment horizontal="center" vertical="center" wrapText="1"/>
    </xf>
    <xf numFmtId="0" fontId="4" fillId="2" borderId="9" xfId="1" quotePrefix="1" applyFont="1" applyFill="1" applyBorder="1" applyAlignment="1">
      <alignment horizontal="center" vertical="center" wrapText="1"/>
    </xf>
    <xf numFmtId="0" fontId="3" fillId="3" borderId="11" xfId="1" applyFont="1" applyFill="1" applyBorder="1" applyAlignment="1" applyProtection="1">
      <alignment horizontal="left" vertical="top" wrapText="1" indent="1"/>
      <protection locked="0"/>
    </xf>
    <xf numFmtId="3" fontId="3" fillId="3" borderId="12" xfId="1" applyNumberFormat="1" applyFont="1" applyFill="1" applyBorder="1" applyAlignment="1" applyProtection="1">
      <alignment vertical="top"/>
      <protection locked="0"/>
    </xf>
    <xf numFmtId="3" fontId="3" fillId="3" borderId="4" xfId="1" applyNumberFormat="1" applyFont="1" applyFill="1" applyBorder="1" applyAlignment="1" applyProtection="1">
      <alignment vertical="top"/>
      <protection locked="0"/>
    </xf>
    <xf numFmtId="3" fontId="3" fillId="3" borderId="4" xfId="1" applyNumberFormat="1" applyFont="1" applyFill="1" applyBorder="1" applyAlignment="1">
      <alignment vertical="top"/>
    </xf>
    <xf numFmtId="0" fontId="5" fillId="3" borderId="13" xfId="1" applyFont="1" applyFill="1" applyBorder="1" applyAlignment="1" applyProtection="1">
      <alignment horizontal="left" vertical="top" wrapText="1" indent="1"/>
      <protection locked="0"/>
    </xf>
    <xf numFmtId="3" fontId="3" fillId="3" borderId="14" xfId="1" applyNumberFormat="1" applyFont="1" applyFill="1" applyBorder="1" applyAlignment="1" applyProtection="1">
      <alignment vertical="top"/>
      <protection locked="0"/>
    </xf>
    <xf numFmtId="3" fontId="3" fillId="3" borderId="13" xfId="1" applyNumberFormat="1" applyFont="1" applyFill="1" applyBorder="1" applyAlignment="1" applyProtection="1">
      <alignment vertical="top"/>
      <protection locked="0"/>
    </xf>
    <xf numFmtId="3" fontId="3" fillId="3" borderId="13" xfId="1" applyNumberFormat="1" applyFont="1" applyFill="1" applyBorder="1" applyAlignment="1">
      <alignment vertical="top"/>
    </xf>
    <xf numFmtId="3" fontId="3" fillId="3" borderId="8" xfId="1" applyNumberFormat="1" applyFont="1" applyFill="1" applyBorder="1" applyAlignment="1" applyProtection="1">
      <alignment vertical="top"/>
      <protection locked="0"/>
    </xf>
    <xf numFmtId="3" fontId="3" fillId="3" borderId="14" xfId="1" applyNumberFormat="1" applyFont="1" applyFill="1" applyBorder="1" applyAlignment="1">
      <alignment vertical="top"/>
    </xf>
    <xf numFmtId="0" fontId="3" fillId="3" borderId="13" xfId="1" applyFont="1" applyFill="1" applyBorder="1" applyAlignment="1" applyProtection="1">
      <alignment horizontal="left" vertical="top" wrapText="1" indent="1"/>
      <protection locked="0"/>
    </xf>
    <xf numFmtId="3" fontId="3" fillId="3" borderId="8" xfId="1" applyNumberFormat="1" applyFont="1" applyFill="1" applyBorder="1" applyAlignment="1">
      <alignment vertical="top"/>
    </xf>
    <xf numFmtId="0" fontId="5" fillId="3" borderId="14" xfId="1" applyFont="1" applyFill="1" applyBorder="1" applyAlignment="1" applyProtection="1">
      <alignment horizontal="left" vertical="top" wrapText="1" indent="1"/>
      <protection locked="0"/>
    </xf>
    <xf numFmtId="0" fontId="3" fillId="3" borderId="14" xfId="1" applyFont="1" applyFill="1" applyBorder="1" applyAlignment="1" applyProtection="1">
      <alignment horizontal="left" vertical="top" wrapText="1" indent="1"/>
      <protection locked="0"/>
    </xf>
    <xf numFmtId="0" fontId="3" fillId="3" borderId="11" xfId="1" applyFont="1" applyFill="1" applyBorder="1" applyAlignment="1" applyProtection="1">
      <alignment vertical="top"/>
      <protection locked="0"/>
    </xf>
    <xf numFmtId="3" fontId="3" fillId="3" borderId="15" xfId="1" applyNumberFormat="1" applyFont="1" applyFill="1" applyBorder="1" applyAlignment="1" applyProtection="1">
      <alignment vertical="top"/>
      <protection locked="0"/>
    </xf>
    <xf numFmtId="3" fontId="3" fillId="3" borderId="10" xfId="1" applyNumberFormat="1" applyFont="1" applyFill="1" applyBorder="1" applyAlignment="1" applyProtection="1">
      <alignment vertical="top"/>
      <protection locked="0"/>
    </xf>
    <xf numFmtId="0" fontId="4" fillId="3" borderId="5" xfId="1" applyFont="1" applyFill="1" applyBorder="1" applyAlignment="1">
      <alignment horizontal="center" vertical="center" wrapText="1"/>
    </xf>
    <xf numFmtId="3" fontId="4" fillId="3" borderId="9" xfId="1" applyNumberFormat="1" applyFont="1" applyFill="1" applyBorder="1" applyAlignment="1">
      <alignment vertical="center"/>
    </xf>
    <xf numFmtId="0" fontId="5" fillId="3" borderId="1" xfId="1" applyFont="1" applyFill="1" applyBorder="1" applyAlignment="1" applyProtection="1">
      <alignment vertical="top"/>
      <protection locked="0"/>
    </xf>
    <xf numFmtId="4" fontId="5" fillId="3" borderId="2" xfId="1" applyNumberFormat="1" applyFont="1" applyFill="1" applyBorder="1" applyAlignment="1" applyProtection="1">
      <alignment vertical="top"/>
      <protection locked="0"/>
    </xf>
    <xf numFmtId="4" fontId="5" fillId="3" borderId="3" xfId="1" applyNumberFormat="1" applyFont="1" applyFill="1" applyBorder="1" applyAlignment="1" applyProtection="1">
      <alignment vertical="top"/>
      <protection locked="0"/>
    </xf>
    <xf numFmtId="4" fontId="4" fillId="3" borderId="5" xfId="1" applyNumberFormat="1" applyFont="1" applyFill="1" applyBorder="1" applyAlignment="1" applyProtection="1">
      <alignment vertical="center"/>
      <protection locked="0"/>
    </xf>
    <xf numFmtId="4" fontId="4" fillId="3" borderId="6" xfId="1" applyNumberFormat="1" applyFont="1" applyFill="1" applyBorder="1" applyAlignment="1" applyProtection="1">
      <alignment vertical="top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left" vertical="top" wrapText="1"/>
    </xf>
    <xf numFmtId="3" fontId="4" fillId="3" borderId="12" xfId="1" applyNumberFormat="1" applyFont="1" applyFill="1" applyBorder="1" applyAlignment="1">
      <alignment vertical="top"/>
    </xf>
    <xf numFmtId="3" fontId="4" fillId="3" borderId="4" xfId="1" applyNumberFormat="1" applyFont="1" applyFill="1" applyBorder="1" applyAlignment="1">
      <alignment vertical="top"/>
    </xf>
    <xf numFmtId="0" fontId="5" fillId="3" borderId="14" xfId="1" applyFont="1" applyFill="1" applyBorder="1" applyAlignment="1">
      <alignment horizontal="left" vertical="top" wrapText="1" indent="1"/>
    </xf>
    <xf numFmtId="3" fontId="5" fillId="3" borderId="14" xfId="1" applyNumberFormat="1" applyFont="1" applyFill="1" applyBorder="1" applyAlignment="1" applyProtection="1">
      <alignment vertical="top"/>
      <protection locked="0"/>
    </xf>
    <xf numFmtId="3" fontId="5" fillId="3" borderId="8" xfId="1" applyNumberFormat="1" applyFont="1" applyFill="1" applyBorder="1" applyAlignment="1" applyProtection="1">
      <alignment vertical="top"/>
      <protection locked="0"/>
    </xf>
    <xf numFmtId="3" fontId="5" fillId="3" borderId="8" xfId="1" applyNumberFormat="1" applyFont="1" applyFill="1" applyBorder="1" applyAlignment="1">
      <alignment vertical="top"/>
    </xf>
    <xf numFmtId="3" fontId="5" fillId="3" borderId="13" xfId="1" applyNumberFormat="1" applyFont="1" applyFill="1" applyBorder="1" applyAlignment="1" applyProtection="1">
      <alignment vertical="top"/>
      <protection locked="0"/>
    </xf>
    <xf numFmtId="3" fontId="5" fillId="3" borderId="13" xfId="1" applyNumberFormat="1" applyFont="1" applyFill="1" applyBorder="1" applyAlignment="1">
      <alignment vertical="top"/>
    </xf>
    <xf numFmtId="0" fontId="5" fillId="3" borderId="11" xfId="1" applyFont="1" applyFill="1" applyBorder="1" applyAlignment="1">
      <alignment horizontal="left" vertical="top" wrapText="1" indent="1"/>
    </xf>
    <xf numFmtId="3" fontId="5" fillId="3" borderId="14" xfId="1" applyNumberFormat="1" applyFont="1" applyFill="1" applyBorder="1" applyAlignment="1">
      <alignment vertical="top"/>
    </xf>
    <xf numFmtId="0" fontId="4" fillId="3" borderId="16" xfId="1" applyFont="1" applyFill="1" applyBorder="1" applyAlignment="1">
      <alignment horizontal="left" vertical="top" wrapText="1"/>
    </xf>
    <xf numFmtId="3" fontId="4" fillId="3" borderId="14" xfId="1" applyNumberFormat="1" applyFont="1" applyFill="1" applyBorder="1" applyAlignment="1">
      <alignment vertical="center"/>
    </xf>
    <xf numFmtId="0" fontId="5" fillId="3" borderId="14" xfId="1" applyFont="1" applyFill="1" applyBorder="1" applyAlignment="1">
      <alignment horizontal="left" vertical="top" wrapText="1"/>
    </xf>
    <xf numFmtId="0" fontId="4" fillId="3" borderId="16" xfId="1" applyFont="1" applyFill="1" applyBorder="1" applyAlignment="1">
      <alignment vertical="top"/>
    </xf>
    <xf numFmtId="3" fontId="4" fillId="3" borderId="16" xfId="1" applyNumberFormat="1" applyFont="1" applyFill="1" applyBorder="1" applyAlignment="1">
      <alignment vertical="top"/>
    </xf>
    <xf numFmtId="3" fontId="4" fillId="3" borderId="14" xfId="1" applyNumberFormat="1" applyFont="1" applyFill="1" applyBorder="1" applyAlignment="1">
      <alignment vertical="top"/>
    </xf>
    <xf numFmtId="3" fontId="4" fillId="3" borderId="8" xfId="1" applyNumberFormat="1" applyFont="1" applyFill="1" applyBorder="1" applyAlignment="1">
      <alignment vertical="top"/>
    </xf>
    <xf numFmtId="0" fontId="5" fillId="3" borderId="17" xfId="1" applyFont="1" applyFill="1" applyBorder="1" applyAlignment="1">
      <alignment horizontal="left" vertical="top" wrapText="1" indent="1"/>
    </xf>
    <xf numFmtId="3" fontId="4" fillId="3" borderId="15" xfId="1" applyNumberFormat="1" applyFont="1" applyFill="1" applyBorder="1" applyAlignment="1" applyProtection="1">
      <alignment vertical="top"/>
      <protection locked="0"/>
    </xf>
    <xf numFmtId="3" fontId="4" fillId="3" borderId="10" xfId="1" applyNumberFormat="1" applyFont="1" applyFill="1" applyBorder="1" applyAlignment="1" applyProtection="1">
      <alignment vertical="top"/>
      <protection locked="0"/>
    </xf>
    <xf numFmtId="0" fontId="4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 applyProtection="1">
      <alignment vertical="top"/>
      <protection locked="0"/>
    </xf>
    <xf numFmtId="4" fontId="4" fillId="3" borderId="7" xfId="1" applyNumberFormat="1" applyFont="1" applyFill="1" applyBorder="1" applyAlignment="1" applyProtection="1">
      <alignment vertical="top"/>
      <protection locked="0"/>
    </xf>
    <xf numFmtId="0" fontId="3" fillId="3" borderId="0" xfId="1" applyFont="1" applyFill="1" applyAlignment="1" applyProtection="1">
      <alignment vertical="top" wrapText="1"/>
      <protection locked="0"/>
    </xf>
    <xf numFmtId="0" fontId="5" fillId="3" borderId="0" xfId="2" applyFill="1" applyAlignment="1" applyProtection="1">
      <alignment horizontal="left" vertical="top"/>
      <protection locked="0"/>
    </xf>
    <xf numFmtId="0" fontId="5" fillId="3" borderId="0" xfId="2" applyFill="1" applyAlignment="1" applyProtection="1">
      <alignment horizontal="center" vertical="top"/>
      <protection locked="0"/>
    </xf>
  </cellXfs>
  <cellStyles count="3">
    <cellStyle name="Normal" xfId="0" builtinId="0"/>
    <cellStyle name="Normal 2" xfId="1" xr:uid="{28A4D3A8-798D-4BA2-8D27-2BD74FAD828F}"/>
    <cellStyle name="Normal 2 2" xfId="2" xr:uid="{F3B01592-BC74-41FF-AF80-4C95C80B13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6\06_2025_EFP_FOFI.xlsx" TargetMode="External"/><Relationship Id="rId1" Type="http://schemas.openxmlformats.org/officeDocument/2006/relationships/externalLinkPath" Target="/Users/MA%20DE%20LOURDES/Documents/2025/ESTADOS%20FINANCIEROS%202025/06/06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(2)"/>
      <sheetName val="AF VerticalHorizontal"/>
      <sheetName val="EA Comparativo"/>
      <sheetName val="ESF Comparativo"/>
    </sheetNames>
    <sheetDataSet>
      <sheetData sheetId="0">
        <row r="11">
          <cell r="B11">
            <v>62838410.469999999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7">
          <cell r="C77">
            <v>0</v>
          </cell>
        </row>
      </sheetData>
      <sheetData sheetId="13">
        <row r="127">
          <cell r="C127">
            <v>89177535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17A9A-E8CE-4EDD-9B5E-D5439B0623B5}">
  <sheetPr>
    <tabColor rgb="FF00CC00"/>
    <pageSetUpPr fitToPage="1"/>
  </sheetPr>
  <dimension ref="A1:G55"/>
  <sheetViews>
    <sheetView tabSelected="1" topLeftCell="A12" zoomScale="80" zoomScaleNormal="80" workbookViewId="0">
      <selection activeCell="L23" sqref="L23"/>
    </sheetView>
  </sheetViews>
  <sheetFormatPr baseColWidth="10" defaultColWidth="10.28515625" defaultRowHeight="12.75" x14ac:dyDescent="0.25"/>
  <cols>
    <col min="1" max="1" width="53.28515625" style="4" customWidth="1"/>
    <col min="2" max="2" width="15.28515625" style="4" customWidth="1"/>
    <col min="3" max="3" width="17" style="4" customWidth="1"/>
    <col min="4" max="5" width="15.28515625" style="4" customWidth="1"/>
    <col min="6" max="6" width="16.140625" style="4" customWidth="1"/>
    <col min="7" max="7" width="15.28515625" style="4" customWidth="1"/>
    <col min="8" max="16384" width="10.28515625" style="4"/>
  </cols>
  <sheetData>
    <row r="1" spans="1:7" ht="5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s="10" customFormat="1" ht="18" customHeight="1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7" s="16" customFormat="1" ht="29.25" customHeight="1" x14ac:dyDescent="0.25">
      <c r="A3" s="11" t="s">
        <v>3</v>
      </c>
      <c r="B3" s="12" t="s">
        <v>4</v>
      </c>
      <c r="C3" s="13" t="s">
        <v>5</v>
      </c>
      <c r="D3" s="13" t="s">
        <v>6</v>
      </c>
      <c r="E3" s="13" t="s">
        <v>7</v>
      </c>
      <c r="F3" s="14" t="s">
        <v>8</v>
      </c>
      <c r="G3" s="15"/>
    </row>
    <row r="4" spans="1:7" s="16" customFormat="1" ht="15.75" customHeight="1" x14ac:dyDescent="0.25">
      <c r="A4" s="17"/>
      <c r="B4" s="18" t="s">
        <v>9</v>
      </c>
      <c r="C4" s="19" t="s">
        <v>10</v>
      </c>
      <c r="D4" s="19" t="s">
        <v>11</v>
      </c>
      <c r="E4" s="19" t="s">
        <v>12</v>
      </c>
      <c r="F4" s="19" t="s">
        <v>13</v>
      </c>
      <c r="G4" s="19" t="s">
        <v>14</v>
      </c>
    </row>
    <row r="5" spans="1:7" ht="16.5" customHeight="1" x14ac:dyDescent="0.25">
      <c r="A5" s="20" t="s">
        <v>15</v>
      </c>
      <c r="B5" s="21">
        <v>0</v>
      </c>
      <c r="C5" s="22">
        <v>0</v>
      </c>
      <c r="D5" s="23">
        <f t="shared" ref="D5:D14" si="0">+B5+C5</f>
        <v>0</v>
      </c>
      <c r="E5" s="21">
        <v>0</v>
      </c>
      <c r="F5" s="21">
        <v>0</v>
      </c>
      <c r="G5" s="23">
        <f t="shared" ref="G5:G14" si="1">+F5-B5</f>
        <v>0</v>
      </c>
    </row>
    <row r="6" spans="1:7" ht="15.75" customHeight="1" x14ac:dyDescent="0.25">
      <c r="A6" s="24" t="s">
        <v>16</v>
      </c>
      <c r="B6" s="25">
        <v>0</v>
      </c>
      <c r="C6" s="26">
        <v>0</v>
      </c>
      <c r="D6" s="27">
        <f t="shared" si="0"/>
        <v>0</v>
      </c>
      <c r="E6" s="25">
        <v>0</v>
      </c>
      <c r="F6" s="28">
        <v>0</v>
      </c>
      <c r="G6" s="29">
        <f t="shared" si="1"/>
        <v>0</v>
      </c>
    </row>
    <row r="7" spans="1:7" ht="15" customHeight="1" x14ac:dyDescent="0.25">
      <c r="A7" s="30" t="s">
        <v>17</v>
      </c>
      <c r="B7" s="28">
        <v>0</v>
      </c>
      <c r="C7" s="25">
        <v>0</v>
      </c>
      <c r="D7" s="27">
        <f t="shared" si="0"/>
        <v>0</v>
      </c>
      <c r="E7" s="28">
        <v>0</v>
      </c>
      <c r="F7" s="25">
        <v>0</v>
      </c>
      <c r="G7" s="29">
        <f t="shared" si="1"/>
        <v>0</v>
      </c>
    </row>
    <row r="8" spans="1:7" ht="15" customHeight="1" x14ac:dyDescent="0.25">
      <c r="A8" s="30" t="s">
        <v>18</v>
      </c>
      <c r="B8" s="26">
        <v>0</v>
      </c>
      <c r="C8" s="25">
        <v>0</v>
      </c>
      <c r="D8" s="29">
        <f t="shared" si="0"/>
        <v>0</v>
      </c>
      <c r="E8" s="26">
        <v>0</v>
      </c>
      <c r="F8" s="25">
        <v>0</v>
      </c>
      <c r="G8" s="29">
        <f t="shared" si="1"/>
        <v>0</v>
      </c>
    </row>
    <row r="9" spans="1:7" ht="14.25" customHeight="1" x14ac:dyDescent="0.25">
      <c r="A9" s="30" t="s">
        <v>19</v>
      </c>
      <c r="B9" s="25">
        <v>0</v>
      </c>
      <c r="C9" s="28">
        <v>0</v>
      </c>
      <c r="D9" s="29">
        <f t="shared" si="0"/>
        <v>0</v>
      </c>
      <c r="E9" s="25">
        <v>0</v>
      </c>
      <c r="F9" s="28">
        <v>0</v>
      </c>
      <c r="G9" s="31">
        <f t="shared" si="1"/>
        <v>0</v>
      </c>
    </row>
    <row r="10" spans="1:7" ht="16.5" customHeight="1" x14ac:dyDescent="0.25">
      <c r="A10" s="32" t="s">
        <v>20</v>
      </c>
      <c r="B10" s="25">
        <v>0</v>
      </c>
      <c r="C10" s="26">
        <v>0</v>
      </c>
      <c r="D10" s="31">
        <f t="shared" si="0"/>
        <v>0</v>
      </c>
      <c r="E10" s="28">
        <v>0</v>
      </c>
      <c r="F10" s="26">
        <v>0</v>
      </c>
      <c r="G10" s="27">
        <f t="shared" si="1"/>
        <v>0</v>
      </c>
    </row>
    <row r="11" spans="1:7" ht="29.25" customHeight="1" x14ac:dyDescent="0.25">
      <c r="A11" s="33" t="s">
        <v>21</v>
      </c>
      <c r="B11" s="25">
        <f>+'[1]COG (2)'!C127</f>
        <v>89177535</v>
      </c>
      <c r="C11" s="29">
        <f>[1]COG!C77</f>
        <v>0</v>
      </c>
      <c r="D11" s="29">
        <f t="shared" si="0"/>
        <v>89177535</v>
      </c>
      <c r="E11" s="27">
        <f>[1]ACT!B11</f>
        <v>62838410.469999999</v>
      </c>
      <c r="F11" s="29">
        <f>[1]ACT!B11</f>
        <v>62838410.469999999</v>
      </c>
      <c r="G11" s="29">
        <f>+F11-B11</f>
        <v>-26339124.530000001</v>
      </c>
    </row>
    <row r="12" spans="1:7" ht="40.5" customHeight="1" x14ac:dyDescent="0.25">
      <c r="A12" s="33" t="s">
        <v>22</v>
      </c>
      <c r="B12" s="25">
        <v>0</v>
      </c>
      <c r="C12" s="25">
        <v>0</v>
      </c>
      <c r="D12" s="31">
        <f t="shared" si="0"/>
        <v>0</v>
      </c>
      <c r="E12" s="26">
        <v>0</v>
      </c>
      <c r="F12" s="25">
        <v>0</v>
      </c>
      <c r="G12" s="29">
        <f t="shared" si="1"/>
        <v>0</v>
      </c>
    </row>
    <row r="13" spans="1:7" ht="28.5" customHeight="1" x14ac:dyDescent="0.25">
      <c r="A13" s="20" t="s">
        <v>23</v>
      </c>
      <c r="B13" s="28">
        <v>0</v>
      </c>
      <c r="C13" s="28">
        <v>0</v>
      </c>
      <c r="D13" s="29">
        <f t="shared" si="0"/>
        <v>0</v>
      </c>
      <c r="E13" s="26">
        <v>0</v>
      </c>
      <c r="F13" s="28">
        <v>0</v>
      </c>
      <c r="G13" s="31">
        <f t="shared" si="1"/>
        <v>0</v>
      </c>
    </row>
    <row r="14" spans="1:7" ht="17.25" customHeight="1" x14ac:dyDescent="0.25">
      <c r="A14" s="33" t="s">
        <v>24</v>
      </c>
      <c r="B14" s="26">
        <v>0</v>
      </c>
      <c r="C14" s="26">
        <v>0</v>
      </c>
      <c r="D14" s="29">
        <f t="shared" si="0"/>
        <v>0</v>
      </c>
      <c r="E14" s="26">
        <v>0</v>
      </c>
      <c r="F14" s="25">
        <v>0</v>
      </c>
      <c r="G14" s="27">
        <f t="shared" si="1"/>
        <v>0</v>
      </c>
    </row>
    <row r="15" spans="1:7" x14ac:dyDescent="0.25">
      <c r="A15" s="34"/>
      <c r="B15" s="35"/>
      <c r="C15" s="35"/>
      <c r="D15" s="36"/>
      <c r="E15" s="35"/>
      <c r="F15" s="36"/>
      <c r="G15" s="35"/>
    </row>
    <row r="16" spans="1:7" ht="17.25" customHeight="1" x14ac:dyDescent="0.25">
      <c r="A16" s="37" t="s">
        <v>25</v>
      </c>
      <c r="B16" s="38">
        <f>SUM(B5:B15)</f>
        <v>89177535</v>
      </c>
      <c r="C16" s="38">
        <f t="shared" ref="C16:G16" si="2">SUM(C5:C15)</f>
        <v>0</v>
      </c>
      <c r="D16" s="38">
        <f t="shared" si="2"/>
        <v>89177535</v>
      </c>
      <c r="E16" s="38">
        <f t="shared" si="2"/>
        <v>62838410.469999999</v>
      </c>
      <c r="F16" s="38">
        <f t="shared" si="2"/>
        <v>62838410.469999999</v>
      </c>
      <c r="G16" s="38">
        <f t="shared" si="2"/>
        <v>-26339124.530000001</v>
      </c>
    </row>
    <row r="17" spans="1:7" ht="18.75" customHeight="1" x14ac:dyDescent="0.25">
      <c r="A17" s="39"/>
      <c r="B17" s="40"/>
      <c r="C17" s="40"/>
      <c r="D17" s="41"/>
      <c r="E17" s="42" t="s">
        <v>26</v>
      </c>
      <c r="F17" s="43"/>
      <c r="G17" s="38">
        <f>IF(E16&gt;B16,E16-B16,0)</f>
        <v>0</v>
      </c>
    </row>
    <row r="18" spans="1:7" ht="16.5" customHeight="1" x14ac:dyDescent="0.25">
      <c r="A18" s="44"/>
      <c r="B18" s="6" t="s">
        <v>1</v>
      </c>
      <c r="C18" s="7"/>
      <c r="D18" s="7"/>
      <c r="E18" s="7"/>
      <c r="F18" s="8"/>
      <c r="G18" s="9" t="s">
        <v>2</v>
      </c>
    </row>
    <row r="19" spans="1:7" ht="28.5" customHeight="1" x14ac:dyDescent="0.25">
      <c r="A19" s="45" t="s">
        <v>27</v>
      </c>
      <c r="B19" s="12" t="s">
        <v>4</v>
      </c>
      <c r="C19" s="13" t="s">
        <v>5</v>
      </c>
      <c r="D19" s="13" t="s">
        <v>6</v>
      </c>
      <c r="E19" s="13" t="s">
        <v>7</v>
      </c>
      <c r="F19" s="14" t="s">
        <v>8</v>
      </c>
      <c r="G19" s="15"/>
    </row>
    <row r="20" spans="1:7" ht="15" customHeight="1" x14ac:dyDescent="0.25">
      <c r="A20" s="46"/>
      <c r="B20" s="18" t="s">
        <v>9</v>
      </c>
      <c r="C20" s="19" t="s">
        <v>10</v>
      </c>
      <c r="D20" s="19" t="s">
        <v>11</v>
      </c>
      <c r="E20" s="19" t="s">
        <v>12</v>
      </c>
      <c r="F20" s="19" t="s">
        <v>13</v>
      </c>
      <c r="G20" s="19" t="s">
        <v>14</v>
      </c>
    </row>
    <row r="21" spans="1:7" ht="29.25" customHeight="1" x14ac:dyDescent="0.25">
      <c r="A21" s="47" t="s">
        <v>28</v>
      </c>
      <c r="B21" s="48">
        <f>SUM(B22:B29)</f>
        <v>0</v>
      </c>
      <c r="C21" s="48">
        <f>SUM(C22:C29)</f>
        <v>0</v>
      </c>
      <c r="D21" s="48">
        <f>+B21+C21</f>
        <v>0</v>
      </c>
      <c r="E21" s="49">
        <f>SUM(E22:E29)</f>
        <v>0</v>
      </c>
      <c r="F21" s="48">
        <f>SUM(F22:F29)</f>
        <v>0</v>
      </c>
      <c r="G21" s="49">
        <f>+F21-B21</f>
        <v>0</v>
      </c>
    </row>
    <row r="22" spans="1:7" ht="15" customHeight="1" x14ac:dyDescent="0.25">
      <c r="A22" s="50" t="s">
        <v>15</v>
      </c>
      <c r="B22" s="51">
        <v>0</v>
      </c>
      <c r="C22" s="52">
        <v>0</v>
      </c>
      <c r="D22" s="53">
        <f>+B22+C22</f>
        <v>0</v>
      </c>
      <c r="E22" s="54">
        <v>0</v>
      </c>
      <c r="F22" s="51">
        <v>0</v>
      </c>
      <c r="G22" s="55">
        <f>+F22-B22</f>
        <v>0</v>
      </c>
    </row>
    <row r="23" spans="1:7" ht="14.25" customHeight="1" x14ac:dyDescent="0.25">
      <c r="A23" s="56" t="s">
        <v>16</v>
      </c>
      <c r="B23" s="52">
        <v>0</v>
      </c>
      <c r="C23" s="54">
        <v>0</v>
      </c>
      <c r="D23" s="55">
        <f t="shared" ref="D23:D29" si="3">+B23+C23</f>
        <v>0</v>
      </c>
      <c r="E23" s="54">
        <v>0</v>
      </c>
      <c r="F23" s="52">
        <v>0</v>
      </c>
      <c r="G23" s="55">
        <f t="shared" ref="G23:G29" si="4">+F23-B23</f>
        <v>0</v>
      </c>
    </row>
    <row r="24" spans="1:7" ht="15.75" customHeight="1" x14ac:dyDescent="0.25">
      <c r="A24" s="50" t="s">
        <v>17</v>
      </c>
      <c r="B24" s="54">
        <v>0</v>
      </c>
      <c r="C24" s="54">
        <v>0</v>
      </c>
      <c r="D24" s="55">
        <f t="shared" si="3"/>
        <v>0</v>
      </c>
      <c r="E24" s="54">
        <v>0</v>
      </c>
      <c r="F24" s="54">
        <v>0</v>
      </c>
      <c r="G24" s="55">
        <f t="shared" si="4"/>
        <v>0</v>
      </c>
    </row>
    <row r="25" spans="1:7" ht="13.5" customHeight="1" x14ac:dyDescent="0.25">
      <c r="A25" s="50" t="s">
        <v>18</v>
      </c>
      <c r="B25" s="54">
        <v>0</v>
      </c>
      <c r="C25" s="54">
        <v>0</v>
      </c>
      <c r="D25" s="55">
        <f t="shared" si="3"/>
        <v>0</v>
      </c>
      <c r="E25" s="54">
        <v>0</v>
      </c>
      <c r="F25" s="54">
        <v>0</v>
      </c>
      <c r="G25" s="55">
        <f t="shared" si="4"/>
        <v>0</v>
      </c>
    </row>
    <row r="26" spans="1:7" ht="15" customHeight="1" x14ac:dyDescent="0.25">
      <c r="A26" s="50" t="s">
        <v>29</v>
      </c>
      <c r="B26" s="51">
        <v>0</v>
      </c>
      <c r="C26" s="51">
        <v>0</v>
      </c>
      <c r="D26" s="55">
        <f t="shared" si="3"/>
        <v>0</v>
      </c>
      <c r="E26" s="54">
        <v>0</v>
      </c>
      <c r="F26" s="54">
        <v>0</v>
      </c>
      <c r="G26" s="55">
        <f t="shared" si="4"/>
        <v>0</v>
      </c>
    </row>
    <row r="27" spans="1:7" ht="16.5" customHeight="1" x14ac:dyDescent="0.25">
      <c r="A27" s="50" t="s">
        <v>30</v>
      </c>
      <c r="B27" s="52">
        <v>0</v>
      </c>
      <c r="C27" s="52">
        <v>0</v>
      </c>
      <c r="D27" s="55">
        <f t="shared" si="3"/>
        <v>0</v>
      </c>
      <c r="E27" s="54">
        <v>0</v>
      </c>
      <c r="F27" s="54">
        <v>0</v>
      </c>
      <c r="G27" s="55">
        <f t="shared" si="4"/>
        <v>0</v>
      </c>
    </row>
    <row r="28" spans="1:7" ht="42" customHeight="1" x14ac:dyDescent="0.25">
      <c r="A28" s="56" t="s">
        <v>31</v>
      </c>
      <c r="B28" s="51">
        <v>0</v>
      </c>
      <c r="C28" s="54">
        <v>0</v>
      </c>
      <c r="D28" s="57">
        <f t="shared" si="3"/>
        <v>0</v>
      </c>
      <c r="E28" s="51">
        <v>0</v>
      </c>
      <c r="F28" s="51">
        <v>0</v>
      </c>
      <c r="G28" s="55">
        <f t="shared" si="4"/>
        <v>0</v>
      </c>
    </row>
    <row r="29" spans="1:7" ht="30" customHeight="1" x14ac:dyDescent="0.25">
      <c r="A29" s="50" t="s">
        <v>23</v>
      </c>
      <c r="B29" s="51">
        <v>0</v>
      </c>
      <c r="C29" s="51">
        <v>0</v>
      </c>
      <c r="D29" s="53">
        <f t="shared" si="3"/>
        <v>0</v>
      </c>
      <c r="E29" s="51">
        <v>0</v>
      </c>
      <c r="F29" s="51">
        <v>0</v>
      </c>
      <c r="G29" s="55">
        <f t="shared" si="4"/>
        <v>0</v>
      </c>
    </row>
    <row r="30" spans="1:7" x14ac:dyDescent="0.25">
      <c r="A30" s="50"/>
      <c r="B30" s="52"/>
      <c r="C30" s="52"/>
      <c r="D30" s="54"/>
      <c r="E30" s="52"/>
      <c r="F30" s="52"/>
      <c r="G30" s="54"/>
    </row>
    <row r="31" spans="1:7" ht="60.75" customHeight="1" x14ac:dyDescent="0.25">
      <c r="A31" s="58" t="s">
        <v>32</v>
      </c>
      <c r="B31" s="59">
        <f>SUM(B32:B35)</f>
        <v>89177535</v>
      </c>
      <c r="C31" s="59">
        <f>SUM(C32:C35)</f>
        <v>0</v>
      </c>
      <c r="D31" s="59">
        <f>+B31+C31</f>
        <v>89177535</v>
      </c>
      <c r="E31" s="59">
        <f>SUM(E32:E35)</f>
        <v>62838410.469999999</v>
      </c>
      <c r="F31" s="59">
        <f>SUM(F32:F35)</f>
        <v>62838410.469999999</v>
      </c>
      <c r="G31" s="59">
        <f>+F31-B31</f>
        <v>-26339124.530000001</v>
      </c>
    </row>
    <row r="32" spans="1:7" ht="15.75" customHeight="1" x14ac:dyDescent="0.25">
      <c r="A32" s="56" t="s">
        <v>16</v>
      </c>
      <c r="B32" s="51">
        <v>0</v>
      </c>
      <c r="C32" s="51">
        <v>0</v>
      </c>
      <c r="D32" s="57">
        <f t="shared" ref="D32:D35" si="5">+B32+C32</f>
        <v>0</v>
      </c>
      <c r="E32" s="52">
        <v>0</v>
      </c>
      <c r="F32" s="54">
        <v>0</v>
      </c>
      <c r="G32" s="55">
        <f t="shared" ref="G32:G35" si="6">+F32-B32</f>
        <v>0</v>
      </c>
    </row>
    <row r="33" spans="1:7" ht="16.5" customHeight="1" x14ac:dyDescent="0.25">
      <c r="A33" s="50" t="s">
        <v>33</v>
      </c>
      <c r="B33" s="51">
        <v>0</v>
      </c>
      <c r="C33" s="52">
        <v>0</v>
      </c>
      <c r="D33" s="53">
        <f t="shared" si="5"/>
        <v>0</v>
      </c>
      <c r="E33" s="51">
        <v>0</v>
      </c>
      <c r="F33" s="54">
        <v>0</v>
      </c>
      <c r="G33" s="55">
        <f t="shared" si="6"/>
        <v>0</v>
      </c>
    </row>
    <row r="34" spans="1:7" ht="32.25" customHeight="1" x14ac:dyDescent="0.25">
      <c r="A34" s="50" t="s">
        <v>34</v>
      </c>
      <c r="B34" s="57">
        <f>+B11</f>
        <v>89177535</v>
      </c>
      <c r="C34" s="57">
        <f>[1]COG!C77</f>
        <v>0</v>
      </c>
      <c r="D34" s="55">
        <f t="shared" si="5"/>
        <v>89177535</v>
      </c>
      <c r="E34" s="53">
        <f>[1]ACT!B11</f>
        <v>62838410.469999999</v>
      </c>
      <c r="F34" s="55">
        <f>[1]ACT!B11</f>
        <v>62838410.469999999</v>
      </c>
      <c r="G34" s="57">
        <f t="shared" si="6"/>
        <v>-26339124.530000001</v>
      </c>
    </row>
    <row r="35" spans="1:7" ht="28.5" customHeight="1" x14ac:dyDescent="0.25">
      <c r="A35" s="50" t="s">
        <v>23</v>
      </c>
      <c r="B35" s="52">
        <v>0</v>
      </c>
      <c r="C35" s="52">
        <v>0</v>
      </c>
      <c r="D35" s="55">
        <f t="shared" si="5"/>
        <v>0</v>
      </c>
      <c r="E35" s="54">
        <v>0</v>
      </c>
      <c r="F35" s="54">
        <v>0</v>
      </c>
      <c r="G35" s="53">
        <f t="shared" si="6"/>
        <v>0</v>
      </c>
    </row>
    <row r="36" spans="1:7" x14ac:dyDescent="0.25">
      <c r="A36" s="60"/>
      <c r="B36" s="51"/>
      <c r="C36" s="54"/>
      <c r="D36" s="54"/>
      <c r="E36" s="54"/>
      <c r="F36" s="54"/>
      <c r="G36" s="51"/>
    </row>
    <row r="37" spans="1:7" ht="15.75" customHeight="1" x14ac:dyDescent="0.25">
      <c r="A37" s="61" t="s">
        <v>35</v>
      </c>
      <c r="B37" s="62">
        <f>B38</f>
        <v>0</v>
      </c>
      <c r="C37" s="63">
        <f>C38</f>
        <v>0</v>
      </c>
      <c r="D37" s="63">
        <f>+B37+C37</f>
        <v>0</v>
      </c>
      <c r="E37" s="63">
        <f>E38</f>
        <v>0</v>
      </c>
      <c r="F37" s="63">
        <f>F38</f>
        <v>0</v>
      </c>
      <c r="G37" s="64">
        <f>+F37-B37</f>
        <v>0</v>
      </c>
    </row>
    <row r="38" spans="1:7" ht="15" customHeight="1" x14ac:dyDescent="0.25">
      <c r="A38" s="50" t="s">
        <v>24</v>
      </c>
      <c r="B38" s="52">
        <v>0</v>
      </c>
      <c r="C38" s="51">
        <v>0</v>
      </c>
      <c r="D38" s="57">
        <f t="shared" ref="D38" si="7">+B38+C38</f>
        <v>0</v>
      </c>
      <c r="E38" s="54">
        <v>0</v>
      </c>
      <c r="F38" s="54">
        <v>0</v>
      </c>
      <c r="G38" s="57">
        <f>+F38-B38</f>
        <v>0</v>
      </c>
    </row>
    <row r="39" spans="1:7" x14ac:dyDescent="0.25">
      <c r="A39" s="65"/>
      <c r="B39" s="66"/>
      <c r="C39" s="67"/>
      <c r="D39" s="67"/>
      <c r="E39" s="66"/>
      <c r="F39" s="66"/>
      <c r="G39" s="67"/>
    </row>
    <row r="40" spans="1:7" ht="17.25" customHeight="1" x14ac:dyDescent="0.25">
      <c r="A40" s="68" t="s">
        <v>25</v>
      </c>
      <c r="B40" s="38">
        <f t="shared" ref="B40:F40" si="8">+B21+B31+B37</f>
        <v>89177535</v>
      </c>
      <c r="C40" s="38">
        <f t="shared" si="8"/>
        <v>0</v>
      </c>
      <c r="D40" s="38">
        <f t="shared" si="8"/>
        <v>89177535</v>
      </c>
      <c r="E40" s="38">
        <f t="shared" si="8"/>
        <v>62838410.469999999</v>
      </c>
      <c r="F40" s="38">
        <f t="shared" si="8"/>
        <v>62838410.469999999</v>
      </c>
      <c r="G40" s="38">
        <f>+G21+G31+G37</f>
        <v>-26339124.530000001</v>
      </c>
    </row>
    <row r="41" spans="1:7" ht="17.25" customHeight="1" x14ac:dyDescent="0.25">
      <c r="A41" s="69"/>
      <c r="B41" s="40"/>
      <c r="C41" s="40"/>
      <c r="D41" s="40"/>
      <c r="E41" s="42" t="s">
        <v>26</v>
      </c>
      <c r="F41" s="70"/>
      <c r="G41" s="38">
        <f>IF(E40&gt;B40,E40-B40,0)</f>
        <v>0</v>
      </c>
    </row>
    <row r="42" spans="1:7" ht="17.25" customHeight="1" x14ac:dyDescent="0.25">
      <c r="A42" s="4" t="s">
        <v>36</v>
      </c>
    </row>
    <row r="43" spans="1:7" ht="17.25" customHeight="1" x14ac:dyDescent="0.25">
      <c r="A43" s="4" t="s">
        <v>37</v>
      </c>
    </row>
    <row r="44" spans="1:7" ht="44.25" customHeight="1" x14ac:dyDescent="0.25">
      <c r="A44" s="71" t="s">
        <v>38</v>
      </c>
      <c r="B44" s="71"/>
      <c r="C44" s="71"/>
      <c r="D44" s="71"/>
      <c r="E44" s="71"/>
      <c r="F44" s="71"/>
      <c r="G44" s="71"/>
    </row>
    <row r="45" spans="1:7" ht="19.5" customHeight="1" x14ac:dyDescent="0.25">
      <c r="A45" s="72" t="s">
        <v>39</v>
      </c>
    </row>
    <row r="54" spans="1:5" x14ac:dyDescent="0.25">
      <c r="A54" s="73" t="s">
        <v>40</v>
      </c>
      <c r="B54" s="73"/>
      <c r="E54" s="16" t="s">
        <v>41</v>
      </c>
    </row>
    <row r="55" spans="1:5" x14ac:dyDescent="0.25">
      <c r="A55" s="73" t="s">
        <v>42</v>
      </c>
      <c r="B55" s="73"/>
      <c r="E55" s="16" t="s">
        <v>43</v>
      </c>
    </row>
  </sheetData>
  <mergeCells count="8">
    <mergeCell ref="A54:B54"/>
    <mergeCell ref="A55:B55"/>
    <mergeCell ref="A1:G1"/>
    <mergeCell ref="B2:F2"/>
    <mergeCell ref="G2:G3"/>
    <mergeCell ref="B18:F18"/>
    <mergeCell ref="G18:G19"/>
    <mergeCell ref="A44:G44"/>
  </mergeCells>
  <printOptions horizontalCentered="1"/>
  <pageMargins left="0.59055118110236227" right="0.39370078740157483" top="0.59055118110236227" bottom="0.59055118110236227" header="0.31496062992125984" footer="0.31496062992125984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2025-09-01T16:02:20Z</dcterms:created>
  <dcterms:modified xsi:type="dcterms:W3CDTF">2025-09-01T16:02:52Z</dcterms:modified>
</cp:coreProperties>
</file>