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WEB\"/>
    </mc:Choice>
  </mc:AlternateContent>
  <xr:revisionPtr revIDLastSave="0" documentId="8_{E5ABC565-7197-4D4E-9978-69B576826248}" xr6:coauthVersionLast="47" xr6:coauthVersionMax="47" xr10:uidLastSave="{00000000-0000-0000-0000-000000000000}"/>
  <bookViews>
    <workbookView xWindow="3120" yWindow="600" windowWidth="14400" windowHeight="15600" xr2:uid="{27537B97-CA36-41FD-AEF6-1FC2A0371653}"/>
  </bookViews>
  <sheets>
    <sheet name="Formato 5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 s="1"/>
  <c r="F67" i="1"/>
  <c r="E67" i="1"/>
  <c r="D67" i="1"/>
  <c r="C67" i="1"/>
  <c r="B67" i="1"/>
  <c r="F65" i="1"/>
  <c r="G63" i="1"/>
  <c r="G62" i="1"/>
  <c r="G61" i="1"/>
  <c r="G60" i="1"/>
  <c r="G59" i="1" s="1"/>
  <c r="F59" i="1"/>
  <c r="E59" i="1"/>
  <c r="D59" i="1"/>
  <c r="C59" i="1"/>
  <c r="B59" i="1"/>
  <c r="G58" i="1"/>
  <c r="G57" i="1"/>
  <c r="G56" i="1"/>
  <c r="G55" i="1"/>
  <c r="G54" i="1" s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 s="1"/>
  <c r="G65" i="1" s="1"/>
  <c r="F45" i="1"/>
  <c r="E45" i="1"/>
  <c r="E65" i="1" s="1"/>
  <c r="D45" i="1"/>
  <c r="D65" i="1" s="1"/>
  <c r="C45" i="1"/>
  <c r="C65" i="1" s="1"/>
  <c r="B45" i="1"/>
  <c r="B65" i="1" s="1"/>
  <c r="G39" i="1"/>
  <c r="G38" i="1"/>
  <c r="G37" i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G33" i="1"/>
  <c r="G32" i="1"/>
  <c r="G31" i="1"/>
  <c r="G30" i="1"/>
  <c r="G29" i="1"/>
  <c r="G28" i="1" s="1"/>
  <c r="F28" i="1"/>
  <c r="E28" i="1"/>
  <c r="E41" i="1" s="1"/>
  <c r="E70" i="1" s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 s="1"/>
  <c r="G41" i="1" s="1"/>
  <c r="F16" i="1"/>
  <c r="F41" i="1" s="1"/>
  <c r="F70" i="1" s="1"/>
  <c r="E16" i="1"/>
  <c r="D16" i="1"/>
  <c r="D41" i="1" s="1"/>
  <c r="D70" i="1" s="1"/>
  <c r="C16" i="1"/>
  <c r="C41" i="1" s="1"/>
  <c r="C70" i="1" s="1"/>
  <c r="B16" i="1"/>
  <c r="B41" i="1" s="1"/>
  <c r="B70" i="1" s="1"/>
  <c r="G14" i="1"/>
  <c r="G13" i="1"/>
  <c r="G12" i="1"/>
  <c r="G11" i="1"/>
  <c r="G10" i="1"/>
  <c r="G9" i="1"/>
  <c r="G70" i="1" l="1"/>
  <c r="G42" i="1"/>
</calcChain>
</file>

<file path=xl/sharedStrings.xml><?xml version="1.0" encoding="utf-8"?>
<sst xmlns="http://schemas.openxmlformats.org/spreadsheetml/2006/main" count="79" uniqueCount="79">
  <si>
    <t>Formato 5 Estado Analítico de Ingresos Detallado - LDF</t>
  </si>
  <si>
    <t>FONDOS GUANAJUATO DE FINANCIAMIENTO</t>
  </si>
  <si>
    <t>Estado Analítico de Ingresos Detallado - LDF</t>
  </si>
  <si>
    <t>Del 1 de Enero al 31 de Marzo de 2026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</si>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</sst>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3" fontId="0" fillId="2" borderId="16" xfId="0" applyNumberFormat="1" applyFill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/>
      <protection locked="0"/>
    </xf>
  </cellXfs>
  <cellStyles count="2">
    <cellStyle name="Normal" xfId="0" builtinId="0"/>
    <cellStyle name="Normal 2 2" xfId="1" xr:uid="{1BC164CC-56F1-4A48-B1B2-31EEF46EB8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1E46F-BC16-4D5D-9023-5459B2A71DE9}">
  <sheetPr>
    <tabColor rgb="FF92D050"/>
    <outlinePr summaryBelow="0"/>
    <pageSetUpPr fitToPage="1"/>
  </sheetPr>
  <dimension ref="A1:G88"/>
  <sheetViews>
    <sheetView showGridLines="0" tabSelected="1" zoomScale="70" zoomScaleNormal="70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7" t="s">
        <v>3</v>
      </c>
      <c r="B4" s="8"/>
      <c r="C4" s="8"/>
      <c r="D4" s="8"/>
      <c r="E4" s="8"/>
      <c r="F4" s="8"/>
      <c r="G4" s="9"/>
    </row>
    <row r="5" spans="1:7" x14ac:dyDescent="0.25">
      <c r="A5" s="10" t="s">
        <v>4</v>
      </c>
      <c r="B5" s="11"/>
      <c r="C5" s="11"/>
      <c r="D5" s="11"/>
      <c r="E5" s="11"/>
      <c r="F5" s="11"/>
      <c r="G5" s="12"/>
    </row>
    <row r="6" spans="1:7" x14ac:dyDescent="0.25">
      <c r="A6" s="13" t="s">
        <v>5</v>
      </c>
      <c r="B6" s="14" t="s">
        <v>6</v>
      </c>
      <c r="C6" s="14"/>
      <c r="D6" s="14"/>
      <c r="E6" s="14"/>
      <c r="F6" s="14"/>
      <c r="G6" s="14" t="s">
        <v>7</v>
      </c>
    </row>
    <row r="7" spans="1:7" ht="30" x14ac:dyDescent="0.25">
      <c r="A7" s="15"/>
      <c r="B7" s="16" t="s">
        <v>8</v>
      </c>
      <c r="C7" s="17" t="s">
        <v>9</v>
      </c>
      <c r="D7" s="16" t="s">
        <v>10</v>
      </c>
      <c r="E7" s="16" t="s">
        <v>11</v>
      </c>
      <c r="F7" s="16" t="s">
        <v>12</v>
      </c>
      <c r="G7" s="14"/>
    </row>
    <row r="8" spans="1:7" x14ac:dyDescent="0.25">
      <c r="A8" s="18" t="s">
        <v>13</v>
      </c>
      <c r="B8" s="19"/>
      <c r="C8" s="19"/>
      <c r="D8" s="19"/>
      <c r="E8" s="19"/>
      <c r="F8" s="19"/>
      <c r="G8" s="19"/>
    </row>
    <row r="9" spans="1:7" x14ac:dyDescent="0.25">
      <c r="A9" s="20" t="s">
        <v>14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25">
      <c r="A10" s="20" t="s">
        <v>15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25">
      <c r="A11" s="20" t="s">
        <v>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4" si="0">F11-B11</f>
        <v>0</v>
      </c>
    </row>
    <row r="12" spans="1:7" x14ac:dyDescent="0.25">
      <c r="A12" s="20" t="s">
        <v>17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25">
      <c r="A13" s="20" t="s">
        <v>18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25">
      <c r="A14" s="20" t="s">
        <v>19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25">
      <c r="A15" s="20" t="s">
        <v>20</v>
      </c>
      <c r="B15" s="21">
        <v>79305289</v>
      </c>
      <c r="C15" s="21">
        <v>0</v>
      </c>
      <c r="D15" s="21">
        <v>79305289</v>
      </c>
      <c r="E15" s="21">
        <v>23104358.569999993</v>
      </c>
      <c r="F15" s="21">
        <v>23104358.569999993</v>
      </c>
      <c r="G15" s="21">
        <v>56200930.43</v>
      </c>
    </row>
    <row r="16" spans="1:7" x14ac:dyDescent="0.25">
      <c r="A16" s="22" t="s">
        <v>21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25">
      <c r="A17" s="23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25">
      <c r="A18" s="23" t="s">
        <v>23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x14ac:dyDescent="0.25">
      <c r="A19" s="23" t="s">
        <v>24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25">
      <c r="A20" s="23" t="s">
        <v>25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25">
      <c r="A21" s="23" t="s">
        <v>26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25">
      <c r="A22" s="23" t="s">
        <v>27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25">
      <c r="A23" s="23" t="s">
        <v>28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25">
      <c r="A24" s="23" t="s">
        <v>29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25">
      <c r="A25" s="23" t="s">
        <v>30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25">
      <c r="A26" s="23" t="s">
        <v>31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25">
      <c r="A27" s="23" t="s">
        <v>32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25">
      <c r="A28" s="20" t="s">
        <v>33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25">
      <c r="A29" s="23" t="s">
        <v>34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25">
      <c r="A30" s="23" t="s">
        <v>35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4">F30-B30</f>
        <v>0</v>
      </c>
    </row>
    <row r="31" spans="1:7" x14ac:dyDescent="0.25">
      <c r="A31" s="23" t="s">
        <v>36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25">
      <c r="A32" s="23" t="s">
        <v>37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 x14ac:dyDescent="0.25">
      <c r="A33" s="23" t="s">
        <v>38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 x14ac:dyDescent="0.25">
      <c r="A34" s="20" t="s">
        <v>39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f t="shared" si="4"/>
        <v>0</v>
      </c>
    </row>
    <row r="35" spans="1:7" ht="14.45" customHeight="1" x14ac:dyDescent="0.25">
      <c r="A35" s="20" t="s">
        <v>40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45" customHeight="1" x14ac:dyDescent="0.25">
      <c r="A36" s="23" t="s">
        <v>41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 x14ac:dyDescent="0.25">
      <c r="A37" s="20" t="s">
        <v>42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x14ac:dyDescent="0.25">
      <c r="A38" s="23" t="s">
        <v>43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25">
      <c r="A39" s="23" t="s">
        <v>44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25">
      <c r="A40" s="24"/>
      <c r="B40" s="21"/>
      <c r="C40" s="21"/>
      <c r="D40" s="21"/>
      <c r="E40" s="21"/>
      <c r="F40" s="21"/>
      <c r="G40" s="21"/>
    </row>
    <row r="41" spans="1:7" x14ac:dyDescent="0.25">
      <c r="A41" s="25" t="s">
        <v>45</v>
      </c>
      <c r="B41" s="26">
        <f t="shared" ref="B41:G41" si="7">SUM(B9,B10,B11,B12,B13,B14,B15,B16,B28,B34,B35,B37)</f>
        <v>79305289</v>
      </c>
      <c r="C41" s="26">
        <f t="shared" si="7"/>
        <v>0</v>
      </c>
      <c r="D41" s="26">
        <f t="shared" si="7"/>
        <v>79305289</v>
      </c>
      <c r="E41" s="26">
        <f t="shared" si="7"/>
        <v>23104358.569999993</v>
      </c>
      <c r="F41" s="26">
        <f t="shared" si="7"/>
        <v>23104358.569999993</v>
      </c>
      <c r="G41" s="26">
        <f t="shared" si="7"/>
        <v>56200930.43</v>
      </c>
    </row>
    <row r="42" spans="1:7" x14ac:dyDescent="0.25">
      <c r="A42" s="25" t="s">
        <v>46</v>
      </c>
      <c r="B42" s="27"/>
      <c r="C42" s="27"/>
      <c r="D42" s="27"/>
      <c r="E42" s="27"/>
      <c r="F42" s="27"/>
      <c r="G42" s="26">
        <f>IF(G41&gt;0,G41,0)</f>
        <v>56200930.43</v>
      </c>
    </row>
    <row r="43" spans="1:7" x14ac:dyDescent="0.25">
      <c r="A43" s="24"/>
      <c r="B43" s="28"/>
      <c r="C43" s="28"/>
      <c r="D43" s="28"/>
      <c r="E43" s="28"/>
      <c r="F43" s="28"/>
      <c r="G43" s="28"/>
    </row>
    <row r="44" spans="1:7" x14ac:dyDescent="0.25">
      <c r="A44" s="25" t="s">
        <v>47</v>
      </c>
      <c r="B44" s="28"/>
      <c r="C44" s="28"/>
      <c r="D44" s="28"/>
      <c r="E44" s="28"/>
      <c r="F44" s="28"/>
      <c r="G44" s="28"/>
    </row>
    <row r="45" spans="1:7" x14ac:dyDescent="0.25">
      <c r="A45" s="20" t="s">
        <v>48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x14ac:dyDescent="0.25">
      <c r="A46" s="29" t="s">
        <v>49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29" t="s">
        <v>50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x14ac:dyDescent="0.25">
      <c r="A48" s="29" t="s">
        <v>51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30" x14ac:dyDescent="0.25">
      <c r="A49" s="29" t="s">
        <v>52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x14ac:dyDescent="0.25">
      <c r="A50" s="29" t="s">
        <v>53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x14ac:dyDescent="0.25">
      <c r="A51" s="29" t="s">
        <v>54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ht="30" x14ac:dyDescent="0.25">
      <c r="A52" s="30" t="s">
        <v>55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x14ac:dyDescent="0.25">
      <c r="A53" s="23" t="s">
        <v>56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57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 x14ac:dyDescent="0.25">
      <c r="A55" s="30" t="s">
        <v>58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29" t="s">
        <v>59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x14ac:dyDescent="0.25">
      <c r="A57" s="29" t="s">
        <v>60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30" t="s">
        <v>61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 x14ac:dyDescent="0.25">
      <c r="A59" s="20" t="s">
        <v>62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x14ac:dyDescent="0.25">
      <c r="A60" s="29" t="s">
        <v>63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29" t="s">
        <v>64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25">
      <c r="A62" s="20" t="s">
        <v>65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25">
      <c r="A63" s="20" t="s">
        <v>66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25">
      <c r="A64" s="24"/>
      <c r="B64" s="28"/>
      <c r="C64" s="28"/>
      <c r="D64" s="28"/>
      <c r="E64" s="28"/>
      <c r="F64" s="28"/>
      <c r="G64" s="28"/>
    </row>
    <row r="65" spans="1:7" x14ac:dyDescent="0.25">
      <c r="A65" s="25" t="s">
        <v>67</v>
      </c>
      <c r="B65" s="26">
        <f t="shared" ref="B65:G65" si="14">B45+B54+B59+B62+B63</f>
        <v>0</v>
      </c>
      <c r="C65" s="26">
        <f t="shared" si="14"/>
        <v>0</v>
      </c>
      <c r="D65" s="26">
        <f t="shared" si="14"/>
        <v>0</v>
      </c>
      <c r="E65" s="26">
        <f t="shared" si="14"/>
        <v>0</v>
      </c>
      <c r="F65" s="26">
        <f t="shared" si="14"/>
        <v>0</v>
      </c>
      <c r="G65" s="26">
        <f t="shared" si="14"/>
        <v>0</v>
      </c>
    </row>
    <row r="66" spans="1:7" x14ac:dyDescent="0.25">
      <c r="A66" s="24"/>
      <c r="B66" s="28"/>
      <c r="C66" s="28"/>
      <c r="D66" s="28"/>
      <c r="E66" s="28"/>
      <c r="F66" s="28"/>
      <c r="G66" s="28"/>
    </row>
    <row r="67" spans="1:7" x14ac:dyDescent="0.25">
      <c r="A67" s="25" t="s">
        <v>68</v>
      </c>
      <c r="B67" s="26">
        <f t="shared" ref="B67:G67" si="15">B68</f>
        <v>0</v>
      </c>
      <c r="C67" s="26">
        <f t="shared" si="15"/>
        <v>0</v>
      </c>
      <c r="D67" s="26">
        <f t="shared" si="15"/>
        <v>0</v>
      </c>
      <c r="E67" s="26">
        <f t="shared" si="15"/>
        <v>0</v>
      </c>
      <c r="F67" s="26">
        <f t="shared" si="15"/>
        <v>0</v>
      </c>
      <c r="G67" s="26">
        <f t="shared" si="15"/>
        <v>0</v>
      </c>
    </row>
    <row r="68" spans="1:7" x14ac:dyDescent="0.25">
      <c r="A68" s="20" t="s">
        <v>69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4"/>
      <c r="B69" s="28"/>
      <c r="C69" s="28"/>
      <c r="D69" s="28"/>
      <c r="E69" s="28"/>
      <c r="F69" s="28"/>
      <c r="G69" s="28"/>
    </row>
    <row r="70" spans="1:7" x14ac:dyDescent="0.25">
      <c r="A70" s="25" t="s">
        <v>70</v>
      </c>
      <c r="B70" s="26">
        <f t="shared" ref="B70:G70" si="16">B41+B65+B67</f>
        <v>79305289</v>
      </c>
      <c r="C70" s="26">
        <f t="shared" si="16"/>
        <v>0</v>
      </c>
      <c r="D70" s="26">
        <f t="shared" si="16"/>
        <v>79305289</v>
      </c>
      <c r="E70" s="26">
        <f t="shared" si="16"/>
        <v>23104358.569999993</v>
      </c>
      <c r="F70" s="26">
        <f t="shared" si="16"/>
        <v>23104358.569999993</v>
      </c>
      <c r="G70" s="26">
        <f t="shared" si="16"/>
        <v>56200930.43</v>
      </c>
    </row>
    <row r="71" spans="1:7" x14ac:dyDescent="0.25">
      <c r="A71" s="24"/>
      <c r="B71" s="28"/>
      <c r="C71" s="28"/>
      <c r="D71" s="28"/>
      <c r="E71" s="28"/>
      <c r="F71" s="28"/>
      <c r="G71" s="28"/>
    </row>
    <row r="72" spans="1:7" x14ac:dyDescent="0.25">
      <c r="A72" s="25" t="s">
        <v>71</v>
      </c>
      <c r="B72" s="28"/>
      <c r="C72" s="28"/>
      <c r="D72" s="28"/>
      <c r="E72" s="28"/>
      <c r="F72" s="28"/>
      <c r="G72" s="28"/>
    </row>
    <row r="73" spans="1:7" ht="30" x14ac:dyDescent="0.25">
      <c r="A73" s="31" t="s">
        <v>72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30" x14ac:dyDescent="0.25">
      <c r="A74" s="31" t="s">
        <v>73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2" t="s">
        <v>74</v>
      </c>
      <c r="B75" s="26">
        <f t="shared" ref="B75:G75" si="17">B73+B74</f>
        <v>0</v>
      </c>
      <c r="C75" s="26">
        <f t="shared" si="17"/>
        <v>0</v>
      </c>
      <c r="D75" s="26">
        <f t="shared" si="17"/>
        <v>0</v>
      </c>
      <c r="E75" s="26">
        <f t="shared" si="17"/>
        <v>0</v>
      </c>
      <c r="F75" s="26">
        <f t="shared" si="17"/>
        <v>0</v>
      </c>
      <c r="G75" s="26">
        <f t="shared" si="17"/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87" spans="1:5" ht="12" customHeight="1" x14ac:dyDescent="0.25">
      <c r="A87" s="35" t="s">
        <v>75</v>
      </c>
      <c r="B87" s="35"/>
      <c r="C87" s="36"/>
      <c r="D87" s="37"/>
      <c r="E87" s="38" t="s">
        <v>76</v>
      </c>
    </row>
    <row r="88" spans="1:5" x14ac:dyDescent="0.25">
      <c r="A88" s="35" t="s">
        <v>77</v>
      </c>
      <c r="B88" s="35"/>
      <c r="C88" s="36"/>
      <c r="D88" s="37"/>
      <c r="E88" s="38" t="s">
        <v>78</v>
      </c>
    </row>
  </sheetData>
  <mergeCells count="6">
    <mergeCell ref="A1:G1"/>
    <mergeCell ref="A6:A7"/>
    <mergeCell ref="B6:F6"/>
    <mergeCell ref="G6:G7"/>
    <mergeCell ref="A87:B87"/>
    <mergeCell ref="A88:B88"/>
  </mergeCells>
  <dataValidations count="1">
    <dataValidation type="decimal" allowBlank="1" showInputMessage="1" showErrorMessage="1" sqref="B9:G75" xr:uid="{994F3A34-C88E-4A19-97E1-49CD577FF5FE}">
      <formula1>-1.79769313486231E+100</formula1>
      <formula2>1.79769313486231E+100</formula2>
    </dataValidation>
  </dataValidations>
  <pageMargins left="0" right="0" top="0.74803149606299213" bottom="0.74803149606299213" header="0.31496062992125984" footer="0.31496062992125984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2026-04-27T17:32:54Z</dcterms:created>
  <dcterms:modified xsi:type="dcterms:W3CDTF">2026-04-27T17:36:03Z</dcterms:modified>
</cp:coreProperties>
</file>