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2do. Trimestre 2025\"/>
    </mc:Choice>
  </mc:AlternateContent>
  <xr:revisionPtr revIDLastSave="0" documentId="13_ncr:1_{5B4C5E9E-EFAE-4537-9120-E95B202934A9}" xr6:coauthVersionLast="47" xr6:coauthVersionMax="47" xr10:uidLastSave="{00000000-0000-0000-0000-000000000000}"/>
  <bookViews>
    <workbookView xWindow="12585" yWindow="255" windowWidth="14565" windowHeight="15600" xr2:uid="{171A0B1F-AA9F-4CC5-9973-D32F749D6715}"/>
  </bookViews>
  <sheets>
    <sheet name="VHP" sheetId="1" r:id="rId1"/>
  </sheets>
  <externalReferences>
    <externalReference r:id="rId2"/>
  </externalReferences>
  <definedNames>
    <definedName name="_xlnm.Print_Area" localSheetId="0">VHP!$A$1:$F$51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 s="1"/>
  <c r="E35" i="1"/>
  <c r="D34" i="1"/>
  <c r="C34" i="1"/>
  <c r="B34" i="1"/>
  <c r="D32" i="1"/>
  <c r="D31" i="1"/>
  <c r="F31" i="1" s="1"/>
  <c r="D30" i="1"/>
  <c r="F29" i="1"/>
  <c r="D29" i="1"/>
  <c r="D28" i="1"/>
  <c r="E27" i="1"/>
  <c r="C27" i="1"/>
  <c r="B27" i="1"/>
  <c r="B25" i="1"/>
  <c r="B24" i="1"/>
  <c r="F24" i="1" s="1"/>
  <c r="F23" i="1"/>
  <c r="E22" i="1"/>
  <c r="D22" i="1"/>
  <c r="C22" i="1"/>
  <c r="E18" i="1"/>
  <c r="F18" i="1" s="1"/>
  <c r="E17" i="1"/>
  <c r="F17" i="1" s="1"/>
  <c r="D16" i="1"/>
  <c r="C16" i="1"/>
  <c r="B16" i="1"/>
  <c r="C14" i="1"/>
  <c r="F14" i="1" s="1"/>
  <c r="C13" i="1"/>
  <c r="F13" i="1" s="1"/>
  <c r="C12" i="1"/>
  <c r="F12" i="1" s="1"/>
  <c r="C11" i="1"/>
  <c r="F11" i="1" s="1"/>
  <c r="D10" i="1"/>
  <c r="D9" i="1" s="1"/>
  <c r="E9" i="1"/>
  <c r="B9" i="1"/>
  <c r="B7" i="1"/>
  <c r="F7" i="1" s="1"/>
  <c r="F6" i="1"/>
  <c r="B6" i="1"/>
  <c r="B5" i="1"/>
  <c r="F5" i="1" s="1"/>
  <c r="E4" i="1"/>
  <c r="D4" i="1"/>
  <c r="C4" i="1"/>
  <c r="D20" i="1" l="1"/>
  <c r="F10" i="1"/>
  <c r="D27" i="1"/>
  <c r="F27" i="1" s="1"/>
  <c r="E16" i="1"/>
  <c r="F16" i="1" s="1"/>
  <c r="E20" i="1"/>
  <c r="C9" i="1"/>
  <c r="C20" i="1" s="1"/>
  <c r="C38" i="1" s="1"/>
  <c r="F25" i="1"/>
  <c r="B4" i="1"/>
  <c r="B22" i="1"/>
  <c r="F22" i="1" s="1"/>
  <c r="F28" i="1"/>
  <c r="F30" i="1"/>
  <c r="F32" i="1"/>
  <c r="E34" i="1"/>
  <c r="F35" i="1"/>
  <c r="E38" i="1" l="1"/>
  <c r="F9" i="1"/>
  <c r="D38" i="1"/>
  <c r="F4" i="1"/>
  <c r="B20" i="1"/>
  <c r="F34" i="1"/>
  <c r="F20" i="1" l="1"/>
  <c r="B38" i="1"/>
  <c r="F38" i="1" s="1"/>
</calcChain>
</file>

<file path=xl/sharedStrings.xml><?xml version="1.0" encoding="utf-8"?>
<sst xmlns="http://schemas.openxmlformats.org/spreadsheetml/2006/main" count="41" uniqueCount="31">
  <si>
    <t>Fondos Guanajuato de Financiamiento
Estado de Variación en la Hacienda Pública
Del 1 de Enero al Al 30 de Junio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</si>
  <si>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</si>
  <si>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</si>
  <si>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</si>
  <si>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</si>
  <si>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</si>
  <si>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</si>
  <si>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</si>
  <si>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</si>
  <si>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</si>
  <si>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</si>
  <si>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</si>
  <si>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</si>
  <si>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</si>
  <si>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</si>
  <si>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</si>
  <si>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</si>
  <si>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</si>
  <si>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</si>
  <si>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</si>
  <si>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</si>
  <si>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 xml:space="preserve"> 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</si>
  <si>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</si>
  <si>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</si>
  <si>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</si>
  <si>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</si>
  <si>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</si>
  <si>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 xml:space="preserve">                   Ricardo Martínez Huaracha</t>
  </si>
  <si>
    <t>Fátima Karina López Jiménez</t>
  </si>
  <si>
    <t xml:space="preserve">                  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</si>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</sst>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2" applyFill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 wrapText="1"/>
    </xf>
    <xf numFmtId="0" fontId="2" fillId="3" borderId="0" xfId="2" applyFill="1" applyAlignment="1" applyProtection="1">
      <alignment vertical="top" wrapText="1"/>
      <protection locked="0"/>
    </xf>
    <xf numFmtId="0" fontId="3" fillId="3" borderId="4" xfId="2" applyFont="1" applyFill="1" applyBorder="1" applyAlignment="1">
      <alignment horizontal="center" vertical="center" wrapText="1"/>
    </xf>
    <xf numFmtId="3" fontId="2" fillId="3" borderId="4" xfId="3" applyNumberFormat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left" vertical="center" wrapText="1" indent="1"/>
    </xf>
    <xf numFmtId="3" fontId="3" fillId="3" borderId="4" xfId="2" applyNumberFormat="1" applyFont="1" applyFill="1" applyBorder="1"/>
    <xf numFmtId="3" fontId="3" fillId="4" borderId="4" xfId="2" applyNumberFormat="1" applyFont="1" applyFill="1" applyBorder="1"/>
    <xf numFmtId="0" fontId="2" fillId="3" borderId="5" xfId="2" applyFill="1" applyBorder="1" applyAlignment="1">
      <alignment horizontal="left" vertical="top" wrapText="1" indent="2"/>
    </xf>
    <xf numFmtId="3" fontId="2" fillId="3" borderId="5" xfId="2" applyNumberFormat="1" applyFill="1" applyBorder="1"/>
    <xf numFmtId="3" fontId="2" fillId="4" borderId="5" xfId="2" applyNumberFormat="1" applyFill="1" applyBorder="1" applyProtection="1">
      <protection locked="0"/>
    </xf>
    <xf numFmtId="3" fontId="2" fillId="4" borderId="6" xfId="2" applyNumberFormat="1" applyFill="1" applyBorder="1" applyProtection="1">
      <protection locked="0"/>
    </xf>
    <xf numFmtId="0" fontId="2" fillId="3" borderId="7" xfId="2" applyFill="1" applyBorder="1" applyAlignment="1">
      <alignment horizontal="left" vertical="top" wrapText="1" indent="2"/>
    </xf>
    <xf numFmtId="3" fontId="2" fillId="3" borderId="8" xfId="2" applyNumberFormat="1" applyFill="1" applyBorder="1"/>
    <xf numFmtId="3" fontId="2" fillId="4" borderId="8" xfId="2" applyNumberFormat="1" applyFill="1" applyBorder="1" applyProtection="1">
      <protection locked="0"/>
    </xf>
    <xf numFmtId="3" fontId="2" fillId="4" borderId="9" xfId="2" applyNumberFormat="1" applyFill="1" applyBorder="1" applyProtection="1">
      <protection locked="0"/>
    </xf>
    <xf numFmtId="3" fontId="2" fillId="4" borderId="7" xfId="2" applyNumberFormat="1" applyFill="1" applyBorder="1" applyProtection="1">
      <protection locked="0"/>
    </xf>
    <xf numFmtId="3" fontId="2" fillId="3" borderId="9" xfId="2" applyNumberFormat="1" applyFill="1" applyBorder="1"/>
    <xf numFmtId="0" fontId="2" fillId="3" borderId="10" xfId="2" applyFill="1" applyBorder="1" applyAlignment="1">
      <alignment horizontal="left" vertical="top" wrapText="1" indent="1"/>
    </xf>
    <xf numFmtId="3" fontId="2" fillId="3" borderId="10" xfId="3" applyNumberFormat="1" applyFont="1" applyFill="1" applyBorder="1" applyAlignment="1">
      <alignment horizontal="center" vertical="center" wrapText="1"/>
    </xf>
    <xf numFmtId="0" fontId="2" fillId="3" borderId="6" xfId="2" applyFill="1" applyBorder="1" applyAlignment="1">
      <alignment horizontal="left" vertical="top" wrapText="1" indent="2"/>
    </xf>
    <xf numFmtId="0" fontId="2" fillId="3" borderId="9" xfId="2" applyFill="1" applyBorder="1" applyAlignment="1">
      <alignment horizontal="left" vertical="top" wrapText="1" indent="2"/>
    </xf>
    <xf numFmtId="3" fontId="2" fillId="3" borderId="7" xfId="2" applyNumberFormat="1" applyFill="1" applyBorder="1"/>
    <xf numFmtId="3" fontId="2" fillId="3" borderId="11" xfId="3" applyNumberFormat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left" vertical="top" wrapText="1" indent="1"/>
    </xf>
    <xf numFmtId="0" fontId="2" fillId="3" borderId="8" xfId="2" applyFill="1" applyBorder="1" applyAlignment="1">
      <alignment horizontal="left" vertical="top" wrapText="1" indent="2"/>
    </xf>
    <xf numFmtId="0" fontId="2" fillId="3" borderId="11" xfId="2" applyFill="1" applyBorder="1" applyAlignment="1">
      <alignment horizontal="left" vertical="top" wrapText="1" indent="1"/>
    </xf>
    <xf numFmtId="3" fontId="3" fillId="3" borderId="4" xfId="2" applyNumberFormat="1" applyFont="1" applyFill="1" applyBorder="1" applyAlignment="1">
      <alignment vertical="center"/>
    </xf>
    <xf numFmtId="0" fontId="3" fillId="3" borderId="4" xfId="2" applyFont="1" applyFill="1" applyBorder="1" applyAlignment="1">
      <alignment vertical="top" wrapText="1"/>
    </xf>
    <xf numFmtId="0" fontId="2" fillId="3" borderId="0" xfId="2" applyFill="1" applyAlignment="1">
      <alignment vertical="top" wrapText="1"/>
    </xf>
    <xf numFmtId="4" fontId="2" fillId="3" borderId="0" xfId="2" applyNumberFormat="1" applyFill="1" applyAlignment="1">
      <alignment vertical="top"/>
    </xf>
    <xf numFmtId="0" fontId="2" fillId="3" borderId="0" xfId="2" applyFill="1" applyAlignment="1" applyProtection="1">
      <alignment horizontal="left" vertical="top" indent="1"/>
      <protection locked="0"/>
    </xf>
    <xf numFmtId="4" fontId="2" fillId="3" borderId="0" xfId="2" applyNumberFormat="1" applyFill="1" applyAlignment="1" applyProtection="1">
      <alignment vertical="top"/>
      <protection locked="0"/>
    </xf>
    <xf numFmtId="43" fontId="2" fillId="3" borderId="0" xfId="1" applyFont="1" applyFill="1" applyAlignment="1" applyProtection="1">
      <alignment vertical="top" wrapText="1"/>
      <protection locked="0"/>
    </xf>
    <xf numFmtId="0" fontId="2" fillId="3" borderId="0" xfId="2" applyFill="1" applyAlignment="1" applyProtection="1">
      <alignment horizontal="center" vertical="top"/>
      <protection locked="0"/>
    </xf>
    <xf numFmtId="4" fontId="2" fillId="3" borderId="0" xfId="2" applyNumberFormat="1" applyFill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A96A0E27-46B0-4187-82E6-108380AA118F}"/>
    <cellStyle name="Normal" xfId="0" builtinId="0"/>
    <cellStyle name="Normal 2 2" xfId="2" xr:uid="{3F624C59-0A41-4C66-9FB2-3B9BC15E3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 refreshError="1"/>
      <sheetData sheetId="1">
        <row r="31">
          <cell r="F31">
            <v>188755381.03999999</v>
          </cell>
        </row>
        <row r="32">
          <cell r="F32">
            <v>0</v>
          </cell>
        </row>
        <row r="33">
          <cell r="F33">
            <v>0</v>
          </cell>
        </row>
        <row r="36">
          <cell r="E36">
            <v>41843180.759999998</v>
          </cell>
          <cell r="F36">
            <v>66883209.92999994</v>
          </cell>
        </row>
        <row r="37">
          <cell r="F37">
            <v>193539237.53999999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-4365720.4400000004</v>
          </cell>
        </row>
        <row r="43">
          <cell r="F43">
            <v>0</v>
          </cell>
        </row>
        <row r="44">
          <cell r="F44">
            <v>0</v>
          </cell>
        </row>
      </sheetData>
      <sheetData sheetId="2" refreshError="1"/>
      <sheetData sheetId="3" refreshError="1"/>
      <sheetData sheetId="4" refreshError="1"/>
      <sheetData sheetId="5">
        <row r="47">
          <cell r="B47">
            <v>0</v>
          </cell>
        </row>
        <row r="48">
          <cell r="B48">
            <v>0</v>
          </cell>
        </row>
        <row r="53">
          <cell r="B53">
            <v>0</v>
          </cell>
        </row>
        <row r="54">
          <cell r="B54">
            <v>0</v>
          </cell>
        </row>
        <row r="58">
          <cell r="B58">
            <v>0</v>
          </cell>
        </row>
        <row r="59">
          <cell r="B5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B498-B5C9-4638-899C-CECFD9A28841}">
  <sheetPr>
    <tabColor rgb="FF0000FF"/>
    <pageSetUpPr fitToPage="1"/>
  </sheetPr>
  <dimension ref="A1:G51"/>
  <sheetViews>
    <sheetView tabSelected="1" topLeftCell="B33" zoomScaleNormal="100" workbookViewId="0">
      <selection activeCell="I23" sqref="I23"/>
    </sheetView>
  </sheetViews>
  <sheetFormatPr baseColWidth="10" defaultRowHeight="12.75" x14ac:dyDescent="0.25"/>
  <cols>
    <col min="1" max="1" width="57.28515625" style="4" customWidth="1"/>
    <col min="2" max="5" width="17.85546875" style="34" customWidth="1"/>
    <col min="6" max="6" width="15.7109375" style="34" customWidth="1"/>
    <col min="7" max="16384" width="11.42578125" style="1"/>
  </cols>
  <sheetData>
    <row r="1" spans="1:6" ht="66" customHeight="1" x14ac:dyDescent="0.25">
      <c r="A1" s="38" t="s">
        <v>0</v>
      </c>
      <c r="B1" s="39"/>
      <c r="C1" s="39"/>
      <c r="D1" s="39"/>
      <c r="E1" s="39"/>
      <c r="F1" s="40"/>
    </row>
    <row r="2" spans="1:6" s="4" customFormat="1" ht="88.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5.75" customHeight="1" x14ac:dyDescent="0.2">
      <c r="A4" s="7" t="s">
        <v>7</v>
      </c>
      <c r="B4" s="8">
        <f>SUM(B5:B7)</f>
        <v>188755381.03999999</v>
      </c>
      <c r="C4" s="9">
        <f>SUM(C5:C7)</f>
        <v>0</v>
      </c>
      <c r="D4" s="9">
        <f>SUM(D5:D7)</f>
        <v>0</v>
      </c>
      <c r="E4" s="9">
        <f>SUM(E5:E7)</f>
        <v>0</v>
      </c>
      <c r="F4" s="8">
        <f>SUM(B4:E4)</f>
        <v>188755381.03999999</v>
      </c>
    </row>
    <row r="5" spans="1:6" ht="15" customHeight="1" x14ac:dyDescent="0.2">
      <c r="A5" s="10" t="s">
        <v>8</v>
      </c>
      <c r="B5" s="11">
        <f>[1]ESF!$F$31</f>
        <v>188755381.03999999</v>
      </c>
      <c r="C5" s="12">
        <v>0</v>
      </c>
      <c r="D5" s="12">
        <v>0</v>
      </c>
      <c r="E5" s="13">
        <v>0</v>
      </c>
      <c r="F5" s="11">
        <f>SUM(B5:E5)</f>
        <v>188755381.03999999</v>
      </c>
    </row>
    <row r="6" spans="1:6" ht="15" customHeight="1" x14ac:dyDescent="0.2">
      <c r="A6" s="14" t="s">
        <v>9</v>
      </c>
      <c r="B6" s="15">
        <f>[1]ESF!$F$32</f>
        <v>0</v>
      </c>
      <c r="C6" s="16">
        <v>0</v>
      </c>
      <c r="D6" s="16">
        <v>0</v>
      </c>
      <c r="E6" s="17">
        <v>0</v>
      </c>
      <c r="F6" s="15">
        <f>SUM(B6:E6)</f>
        <v>0</v>
      </c>
    </row>
    <row r="7" spans="1:6" ht="13.5" customHeight="1" x14ac:dyDescent="0.2">
      <c r="A7" s="14" t="s">
        <v>10</v>
      </c>
      <c r="B7" s="15">
        <f>[1]ESF!$F$33</f>
        <v>0</v>
      </c>
      <c r="C7" s="17">
        <v>0</v>
      </c>
      <c r="D7" s="16">
        <v>0</v>
      </c>
      <c r="E7" s="18">
        <v>0</v>
      </c>
      <c r="F7" s="19">
        <f>SUM(B7:E7)</f>
        <v>0</v>
      </c>
    </row>
    <row r="8" spans="1:6" ht="11.25" customHeight="1" x14ac:dyDescent="0.25">
      <c r="A8" s="20"/>
      <c r="B8" s="21"/>
      <c r="C8" s="21"/>
      <c r="D8" s="21"/>
      <c r="E8" s="21"/>
      <c r="F8" s="21"/>
    </row>
    <row r="9" spans="1:6" ht="15.75" customHeight="1" x14ac:dyDescent="0.2">
      <c r="A9" s="7" t="s">
        <v>11</v>
      </c>
      <c r="B9" s="9">
        <f>SUM(B10:B14)</f>
        <v>0</v>
      </c>
      <c r="C9" s="8">
        <f>SUM(C10:C14)</f>
        <v>189173517.09999999</v>
      </c>
      <c r="D9" s="8">
        <f>SUM(D10:D14)</f>
        <v>66883209.92999994</v>
      </c>
      <c r="E9" s="9">
        <f>SUM(E10:E14)</f>
        <v>0</v>
      </c>
      <c r="F9" s="8">
        <f t="shared" ref="F9:F14" si="0">SUM(B9:E9)</f>
        <v>256056727.02999994</v>
      </c>
    </row>
    <row r="10" spans="1:6" ht="15.75" customHeight="1" x14ac:dyDescent="0.2">
      <c r="A10" s="22" t="s">
        <v>12</v>
      </c>
      <c r="B10" s="12">
        <v>0</v>
      </c>
      <c r="C10" s="12">
        <v>0</v>
      </c>
      <c r="D10" s="11">
        <f>[1]ESF!$F$36</f>
        <v>66883209.92999994</v>
      </c>
      <c r="E10" s="12">
        <v>0</v>
      </c>
      <c r="F10" s="11">
        <f t="shared" si="0"/>
        <v>66883209.92999994</v>
      </c>
    </row>
    <row r="11" spans="1:6" ht="15.75" customHeight="1" x14ac:dyDescent="0.2">
      <c r="A11" s="23" t="s">
        <v>13</v>
      </c>
      <c r="B11" s="18">
        <v>0</v>
      </c>
      <c r="C11" s="15">
        <f>[1]ESF!$F$37</f>
        <v>193539237.53999999</v>
      </c>
      <c r="D11" s="16">
        <v>0</v>
      </c>
      <c r="E11" s="18">
        <v>0</v>
      </c>
      <c r="F11" s="15">
        <f t="shared" si="0"/>
        <v>193539237.53999999</v>
      </c>
    </row>
    <row r="12" spans="1:6" ht="15" customHeight="1" x14ac:dyDescent="0.2">
      <c r="A12" s="14" t="s">
        <v>14</v>
      </c>
      <c r="B12" s="16">
        <v>0</v>
      </c>
      <c r="C12" s="15">
        <f>[1]ESF!$F$38</f>
        <v>0</v>
      </c>
      <c r="D12" s="17">
        <v>0</v>
      </c>
      <c r="E12" s="16">
        <v>0</v>
      </c>
      <c r="F12" s="19">
        <f t="shared" si="0"/>
        <v>0</v>
      </c>
    </row>
    <row r="13" spans="1:6" ht="15" customHeight="1" x14ac:dyDescent="0.2">
      <c r="A13" s="14" t="s">
        <v>15</v>
      </c>
      <c r="B13" s="16">
        <v>0</v>
      </c>
      <c r="C13" s="15">
        <f>[1]ESF!$F$39</f>
        <v>0</v>
      </c>
      <c r="D13" s="18">
        <v>0</v>
      </c>
      <c r="E13" s="17">
        <v>0</v>
      </c>
      <c r="F13" s="24">
        <f t="shared" si="0"/>
        <v>0</v>
      </c>
    </row>
    <row r="14" spans="1:6" ht="15.75" customHeight="1" x14ac:dyDescent="0.2">
      <c r="A14" s="14" t="s">
        <v>16</v>
      </c>
      <c r="B14" s="16">
        <v>0</v>
      </c>
      <c r="C14" s="15">
        <f>[1]ESF!$F$40</f>
        <v>-4365720.4400000004</v>
      </c>
      <c r="D14" s="18">
        <v>0</v>
      </c>
      <c r="E14" s="18">
        <v>0</v>
      </c>
      <c r="F14" s="15">
        <f t="shared" si="0"/>
        <v>-4365720.4400000004</v>
      </c>
    </row>
    <row r="15" spans="1:6" ht="11.25" customHeight="1" x14ac:dyDescent="0.25">
      <c r="A15" s="20"/>
      <c r="B15" s="25"/>
      <c r="C15" s="21"/>
      <c r="D15" s="21"/>
      <c r="E15" s="21"/>
      <c r="F15" s="25"/>
    </row>
    <row r="16" spans="1:6" ht="29.25" customHeight="1" x14ac:dyDescent="0.2">
      <c r="A16" s="26" t="s">
        <v>17</v>
      </c>
      <c r="B16" s="9">
        <f>SUM(B17:B18)</f>
        <v>0</v>
      </c>
      <c r="C16" s="9">
        <f t="shared" ref="C16:E16" si="1">SUM(C17:C18)</f>
        <v>0</v>
      </c>
      <c r="D16" s="9">
        <f t="shared" si="1"/>
        <v>0</v>
      </c>
      <c r="E16" s="8">
        <f t="shared" si="1"/>
        <v>0</v>
      </c>
      <c r="F16" s="8">
        <f>SUM(B16:E16)</f>
        <v>0</v>
      </c>
    </row>
    <row r="17" spans="1:7" ht="14.25" customHeight="1" x14ac:dyDescent="0.2">
      <c r="A17" s="10" t="s">
        <v>18</v>
      </c>
      <c r="B17" s="12">
        <v>0</v>
      </c>
      <c r="C17" s="12">
        <v>0</v>
      </c>
      <c r="D17" s="12">
        <v>0</v>
      </c>
      <c r="E17" s="11">
        <f>[1]ESF!$F$43</f>
        <v>0</v>
      </c>
      <c r="F17" s="11">
        <f>SUM(B17:E17)</f>
        <v>0</v>
      </c>
    </row>
    <row r="18" spans="1:7" ht="13.5" customHeight="1" x14ac:dyDescent="0.2">
      <c r="A18" s="27" t="s">
        <v>19</v>
      </c>
      <c r="B18" s="18">
        <v>0</v>
      </c>
      <c r="C18" s="16">
        <v>0</v>
      </c>
      <c r="D18" s="18">
        <v>0</v>
      </c>
      <c r="E18" s="15">
        <f>[1]ESF!$F$44</f>
        <v>0</v>
      </c>
      <c r="F18" s="24">
        <f>SUM(B18:E18)</f>
        <v>0</v>
      </c>
    </row>
    <row r="19" spans="1:7" ht="11.25" customHeight="1" x14ac:dyDescent="0.25">
      <c r="A19" s="28"/>
      <c r="B19" s="21"/>
      <c r="C19" s="21"/>
      <c r="D19" s="21"/>
      <c r="E19" s="21"/>
      <c r="F19" s="21"/>
    </row>
    <row r="20" spans="1:7" ht="20.25" customHeight="1" x14ac:dyDescent="0.25">
      <c r="A20" s="7" t="s">
        <v>20</v>
      </c>
      <c r="B20" s="29">
        <f>+B4+B9+B16</f>
        <v>188755381.03999999</v>
      </c>
      <c r="C20" s="29">
        <f t="shared" ref="C20:E20" si="2">+C4+C9+C16</f>
        <v>189173517.09999999</v>
      </c>
      <c r="D20" s="29">
        <f t="shared" si="2"/>
        <v>66883209.92999994</v>
      </c>
      <c r="E20" s="29">
        <f t="shared" si="2"/>
        <v>0</v>
      </c>
      <c r="F20" s="29">
        <f>SUM(B20:E20)</f>
        <v>444812108.06999993</v>
      </c>
      <c r="G20" s="1" t="s">
        <v>21</v>
      </c>
    </row>
    <row r="21" spans="1:7" ht="11.25" customHeight="1" x14ac:dyDescent="0.25">
      <c r="A21" s="30"/>
      <c r="B21" s="6"/>
      <c r="C21" s="6"/>
      <c r="D21" s="6"/>
      <c r="E21" s="6"/>
      <c r="F21" s="6"/>
    </row>
    <row r="22" spans="1:7" ht="30" customHeight="1" x14ac:dyDescent="0.2">
      <c r="A22" s="26" t="s">
        <v>22</v>
      </c>
      <c r="B22" s="8">
        <f>SUM(B23:B25)</f>
        <v>-33600000</v>
      </c>
      <c r="C22" s="9">
        <f>SUM(C23:C25)</f>
        <v>0</v>
      </c>
      <c r="D22" s="9">
        <f>SUM(D23:D25)</f>
        <v>0</v>
      </c>
      <c r="E22" s="9">
        <f>SUM(E23:E25)</f>
        <v>0</v>
      </c>
      <c r="F22" s="8">
        <f>SUM(B22:E22)</f>
        <v>-33600000</v>
      </c>
    </row>
    <row r="23" spans="1:7" ht="16.5" customHeight="1" x14ac:dyDescent="0.2">
      <c r="A23" s="10" t="s">
        <v>8</v>
      </c>
      <c r="B23" s="11">
        <v>-33600000</v>
      </c>
      <c r="C23" s="12">
        <v>0</v>
      </c>
      <c r="D23" s="12">
        <v>0</v>
      </c>
      <c r="E23" s="12">
        <v>0</v>
      </c>
      <c r="F23" s="11">
        <f>SUM(B23:E23)</f>
        <v>-33600000</v>
      </c>
    </row>
    <row r="24" spans="1:7" ht="15" customHeight="1" x14ac:dyDescent="0.2">
      <c r="A24" s="27" t="s">
        <v>9</v>
      </c>
      <c r="B24" s="15">
        <f>[1]CSF!$B$47</f>
        <v>0</v>
      </c>
      <c r="C24" s="18">
        <v>0</v>
      </c>
      <c r="D24" s="18">
        <v>0</v>
      </c>
      <c r="E24" s="16">
        <v>0</v>
      </c>
      <c r="F24" s="24">
        <f>SUM(B24:E24)</f>
        <v>0</v>
      </c>
    </row>
    <row r="25" spans="1:7" ht="15" customHeight="1" x14ac:dyDescent="0.2">
      <c r="A25" s="27" t="s">
        <v>10</v>
      </c>
      <c r="B25" s="15">
        <f>[1]CSF!$B$48</f>
        <v>0</v>
      </c>
      <c r="C25" s="18">
        <v>0</v>
      </c>
      <c r="D25" s="18">
        <v>0</v>
      </c>
      <c r="E25" s="16">
        <v>0</v>
      </c>
      <c r="F25" s="24">
        <f>SUM(B25:E25)</f>
        <v>0</v>
      </c>
    </row>
    <row r="26" spans="1:7" ht="11.25" customHeight="1" x14ac:dyDescent="0.25">
      <c r="A26" s="28"/>
      <c r="B26" s="21"/>
      <c r="C26" s="21"/>
      <c r="D26" s="21"/>
      <c r="E26" s="21"/>
      <c r="F26" s="21"/>
    </row>
    <row r="27" spans="1:7" ht="29.25" customHeight="1" x14ac:dyDescent="0.2">
      <c r="A27" s="26" t="s">
        <v>23</v>
      </c>
      <c r="B27" s="9">
        <f>SUM(B28:B32)</f>
        <v>0</v>
      </c>
      <c r="C27" s="8">
        <f>SUM(C28:C32)</f>
        <v>66883210</v>
      </c>
      <c r="D27" s="8">
        <f>SUM(D28:D32)</f>
        <v>-25040029.169999942</v>
      </c>
      <c r="E27" s="9">
        <f>SUM(E28:E32)</f>
        <v>0</v>
      </c>
      <c r="F27" s="8">
        <f t="shared" ref="F27:F32" si="3">SUM(B27:E27)</f>
        <v>41843180.830000058</v>
      </c>
    </row>
    <row r="28" spans="1:7" ht="15.75" customHeight="1" x14ac:dyDescent="0.2">
      <c r="A28" s="22" t="s">
        <v>12</v>
      </c>
      <c r="B28" s="12">
        <v>0</v>
      </c>
      <c r="C28" s="12">
        <v>0</v>
      </c>
      <c r="D28" s="11">
        <f>[1]ESF!$E$36</f>
        <v>41843180.759999998</v>
      </c>
      <c r="E28" s="12">
        <v>0</v>
      </c>
      <c r="F28" s="11">
        <f t="shared" si="3"/>
        <v>41843180.759999998</v>
      </c>
    </row>
    <row r="29" spans="1:7" ht="16.5" customHeight="1" x14ac:dyDescent="0.2">
      <c r="A29" s="23" t="s">
        <v>13</v>
      </c>
      <c r="B29" s="18">
        <v>0</v>
      </c>
      <c r="C29" s="15">
        <v>66883210</v>
      </c>
      <c r="D29" s="15">
        <f>([1]ESF!$F$36*-1)</f>
        <v>-66883209.92999994</v>
      </c>
      <c r="E29" s="18">
        <v>0</v>
      </c>
      <c r="F29" s="15">
        <f t="shared" si="3"/>
        <v>7.0000059902667999E-2</v>
      </c>
    </row>
    <row r="30" spans="1:7" ht="15" customHeight="1" x14ac:dyDescent="0.2">
      <c r="A30" s="27" t="s">
        <v>14</v>
      </c>
      <c r="B30" s="18">
        <v>0</v>
      </c>
      <c r="C30" s="17">
        <v>0</v>
      </c>
      <c r="D30" s="15">
        <f>[1]CSF!$B$53</f>
        <v>0</v>
      </c>
      <c r="E30" s="16">
        <v>0</v>
      </c>
      <c r="F30" s="19">
        <f t="shared" si="3"/>
        <v>0</v>
      </c>
    </row>
    <row r="31" spans="1:7" ht="15" customHeight="1" x14ac:dyDescent="0.2">
      <c r="A31" s="23" t="s">
        <v>15</v>
      </c>
      <c r="B31" s="16">
        <v>0</v>
      </c>
      <c r="C31" s="16">
        <v>0</v>
      </c>
      <c r="D31" s="15">
        <f>[1]CSF!$B$54</f>
        <v>0</v>
      </c>
      <c r="E31" s="16">
        <v>0</v>
      </c>
      <c r="F31" s="15">
        <f t="shared" si="3"/>
        <v>0</v>
      </c>
    </row>
    <row r="32" spans="1:7" ht="16.5" customHeight="1" x14ac:dyDescent="0.2">
      <c r="A32" s="27" t="s">
        <v>16</v>
      </c>
      <c r="B32" s="17">
        <v>0</v>
      </c>
      <c r="C32" s="15">
        <v>0</v>
      </c>
      <c r="D32" s="15">
        <f>[1]CSF!$B$54</f>
        <v>0</v>
      </c>
      <c r="E32" s="17">
        <v>0</v>
      </c>
      <c r="F32" s="15">
        <f t="shared" si="3"/>
        <v>0</v>
      </c>
    </row>
    <row r="33" spans="1:6" ht="11.25" customHeight="1" x14ac:dyDescent="0.25">
      <c r="A33" s="20"/>
      <c r="B33" s="21"/>
      <c r="C33" s="21"/>
      <c r="D33" s="21"/>
      <c r="E33" s="21"/>
      <c r="F33" s="21"/>
    </row>
    <row r="34" spans="1:6" ht="30" customHeight="1" x14ac:dyDescent="0.2">
      <c r="A34" s="26" t="s">
        <v>24</v>
      </c>
      <c r="B34" s="9">
        <f>SUM(B35:B36)</f>
        <v>0</v>
      </c>
      <c r="C34" s="9">
        <f>SUM(C35:C36)</f>
        <v>0</v>
      </c>
      <c r="D34" s="9">
        <f>SUM(D35:D36)</f>
        <v>0</v>
      </c>
      <c r="E34" s="8">
        <f>SUM(E35:E36)</f>
        <v>0</v>
      </c>
      <c r="F34" s="8">
        <f>SUM(B34:E34)</f>
        <v>0</v>
      </c>
    </row>
    <row r="35" spans="1:6" ht="16.5" customHeight="1" x14ac:dyDescent="0.2">
      <c r="A35" s="10" t="s">
        <v>18</v>
      </c>
      <c r="B35" s="12">
        <v>0</v>
      </c>
      <c r="C35" s="12">
        <v>0</v>
      </c>
      <c r="D35" s="12">
        <v>0</v>
      </c>
      <c r="E35" s="11">
        <f>[1]CSF!$B$58</f>
        <v>0</v>
      </c>
      <c r="F35" s="11">
        <f>SUM(B35:E35)</f>
        <v>0</v>
      </c>
    </row>
    <row r="36" spans="1:6" ht="16.5" customHeight="1" x14ac:dyDescent="0.2">
      <c r="A36" s="27" t="s">
        <v>19</v>
      </c>
      <c r="B36" s="18">
        <v>0</v>
      </c>
      <c r="C36" s="16">
        <v>0</v>
      </c>
      <c r="D36" s="18">
        <v>0</v>
      </c>
      <c r="E36" s="15">
        <f>[1]CSF!$B$59</f>
        <v>0</v>
      </c>
      <c r="F36" s="24">
        <f>SUM(B36:E36)</f>
        <v>0</v>
      </c>
    </row>
    <row r="37" spans="1:6" ht="11.25" customHeight="1" x14ac:dyDescent="0.25">
      <c r="A37" s="20"/>
      <c r="B37" s="21"/>
      <c r="C37" s="21"/>
      <c r="D37" s="21"/>
      <c r="E37" s="21"/>
      <c r="F37" s="21"/>
    </row>
    <row r="38" spans="1:6" ht="21" customHeight="1" x14ac:dyDescent="0.25">
      <c r="A38" s="7" t="s">
        <v>25</v>
      </c>
      <c r="B38" s="29">
        <f>+B20+B22+B27+B34</f>
        <v>155155381.03999999</v>
      </c>
      <c r="C38" s="29">
        <f>+C20+C22+C27+C34</f>
        <v>256056727.09999999</v>
      </c>
      <c r="D38" s="29">
        <f>+D20+D22+D27+D34</f>
        <v>41843180.759999998</v>
      </c>
      <c r="E38" s="29">
        <f>+E20+E22+E27+E34</f>
        <v>0</v>
      </c>
      <c r="F38" s="29">
        <f>SUM(B38:E38)</f>
        <v>453055288.89999998</v>
      </c>
    </row>
    <row r="39" spans="1:6" x14ac:dyDescent="0.25">
      <c r="A39" s="31"/>
      <c r="B39" s="32"/>
      <c r="C39" s="32"/>
      <c r="D39" s="32"/>
      <c r="E39" s="32"/>
      <c r="F39" s="32"/>
    </row>
    <row r="40" spans="1:6" ht="17.25" customHeight="1" x14ac:dyDescent="0.25">
      <c r="A40" s="33" t="s">
        <v>26</v>
      </c>
    </row>
    <row r="43" spans="1:6" x14ac:dyDescent="0.25">
      <c r="A43" s="35"/>
    </row>
    <row r="50" spans="1:4" x14ac:dyDescent="0.25">
      <c r="A50" s="36" t="s">
        <v>27</v>
      </c>
      <c r="D50" s="37" t="s">
        <v>28</v>
      </c>
    </row>
    <row r="51" spans="1:4" x14ac:dyDescent="0.25">
      <c r="A51" s="36" t="s">
        <v>29</v>
      </c>
      <c r="D51" s="37" t="s">
        <v>30</v>
      </c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2025-07-10T18:36:57Z</cp:lastPrinted>
  <dcterms:created xsi:type="dcterms:W3CDTF">2025-07-10T15:31:32Z</dcterms:created>
  <dcterms:modified xsi:type="dcterms:W3CDTF">2025-07-10T18:47:40Z</dcterms:modified>
</cp:coreProperties>
</file>