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8_{47A2442F-87EB-4F50-A00E-A85CA2BB7573}" xr6:coauthVersionLast="47" xr6:coauthVersionMax="47" xr10:uidLastSave="{00000000-0000-0000-0000-000000000000}"/>
  <bookViews>
    <workbookView xWindow="-120" yWindow="-120" windowWidth="29040" windowHeight="15840" tabRatio="816" xr2:uid="{00000000-000D-0000-FFFF-FFFF00000000}"/>
  </bookViews>
  <sheets>
    <sheet name="CE" sheetId="21" r:id="rId1"/>
  </sheets>
  <definedNames>
    <definedName name="CELDA">CE!$B$8:$D$79</definedName>
    <definedName name="_xlnm.Print_Titles" localSheetId="0">CE!$1:$6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1" l="1"/>
  <c r="G7" i="21"/>
  <c r="H7" i="21"/>
  <c r="I7" i="21"/>
  <c r="J7" i="21"/>
  <c r="K7" i="21"/>
  <c r="L7" i="21"/>
  <c r="M7" i="21"/>
  <c r="N7" i="21"/>
  <c r="O7" i="21"/>
  <c r="P7" i="21"/>
  <c r="Q7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E46" i="21"/>
  <c r="F26" i="21"/>
  <c r="F16" i="21"/>
  <c r="F8" i="21"/>
  <c r="F55" i="21"/>
  <c r="F54" i="21"/>
  <c r="F53" i="21"/>
  <c r="F52" i="21"/>
  <c r="F51" i="21"/>
  <c r="F50" i="21"/>
  <c r="F49" i="21"/>
  <c r="F48" i="21"/>
  <c r="F47" i="21"/>
  <c r="F45" i="21"/>
  <c r="F44" i="21"/>
  <c r="F43" i="21"/>
  <c r="F42" i="21"/>
  <c r="F41" i="21"/>
  <c r="F40" i="21"/>
  <c r="F39" i="21"/>
  <c r="F38" i="21"/>
  <c r="F37" i="21"/>
  <c r="F35" i="21"/>
  <c r="F34" i="21"/>
  <c r="F33" i="21"/>
  <c r="F32" i="21"/>
  <c r="F31" i="21"/>
  <c r="F30" i="21"/>
  <c r="F29" i="21"/>
  <c r="F28" i="21"/>
  <c r="F27" i="21"/>
  <c r="F25" i="21"/>
  <c r="F24" i="21"/>
  <c r="F23" i="21"/>
  <c r="F22" i="21"/>
  <c r="F21" i="21"/>
  <c r="F20" i="21"/>
  <c r="F19" i="21"/>
  <c r="F18" i="21"/>
  <c r="F17" i="21"/>
  <c r="F15" i="21"/>
  <c r="F14" i="21"/>
  <c r="F13" i="21"/>
  <c r="F12" i="21"/>
  <c r="F11" i="21"/>
  <c r="F10" i="21"/>
  <c r="F9" i="21"/>
  <c r="G8" i="21" l="1"/>
  <c r="H8" i="21"/>
  <c r="I8" i="21"/>
  <c r="J8" i="21"/>
  <c r="K8" i="21"/>
  <c r="L8" i="21"/>
  <c r="M8" i="21"/>
  <c r="N8" i="21"/>
  <c r="O8" i="21"/>
  <c r="P8" i="21"/>
  <c r="Q8" i="21"/>
  <c r="I26" i="21" l="1"/>
  <c r="H26" i="21"/>
  <c r="G26" i="21"/>
  <c r="Q26" i="21" l="1"/>
  <c r="P26" i="21"/>
  <c r="O26" i="21"/>
  <c r="N26" i="21"/>
  <c r="M26" i="21"/>
  <c r="L26" i="21"/>
  <c r="K26" i="21"/>
  <c r="J26" i="21"/>
  <c r="Q16" i="21"/>
  <c r="P16" i="21"/>
  <c r="O16" i="21"/>
  <c r="N16" i="21"/>
  <c r="M16" i="21"/>
  <c r="L16" i="21"/>
  <c r="K16" i="21"/>
  <c r="J16" i="21"/>
  <c r="I16" i="21"/>
  <c r="H16" i="21"/>
  <c r="G16" i="21"/>
  <c r="E7" i="21" l="1"/>
</calcChain>
</file>

<file path=xl/sharedStrings.xml><?xml version="1.0" encoding="utf-8"?>
<sst xmlns="http://schemas.openxmlformats.org/spreadsheetml/2006/main" count="89" uniqueCount="89">
  <si>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</si>
  <si>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</si>
  <si>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</si>
  <si>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</si>
  <si>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</si>
  <si>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</si>
  <si>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</si>
  <si>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</si>
  <si>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</si>
  <si>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</si>
  <si>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</si>
  <si>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</si>
  <si>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</si>
  <si>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Participaciones</t>
  </si>
  <si>
    <t>Convenios</t>
  </si>
  <si>
    <t>Subsidios y Subvenciones</t>
  </si>
  <si>
    <t>Pensiones y Jubilaciones</t>
  </si>
  <si>
    <t>ANUAL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</si>
  <si>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</si>
  <si>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</si>
  <si>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</si>
  <si>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</si>
  <si>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</si>
  <si>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</si>
  <si>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</si>
  <si>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</si>
  <si>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</si>
  <si>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</si>
  <si>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</si>
  <si>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</si>
  <si>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</si>
  <si>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</si>
  <si>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</si>
  <si>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</si>
  <si>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</si>
  <si>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</si>
  <si>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</si>
  <si>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</si>
  <si>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</si>
  <si>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</si>
  <si>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</si>
  <si>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</si>
  <si>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</si>
  <si>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</si>
  <si>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</si>
  <si>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</si>
  <si>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</si>
  <si>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</si>
  <si>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</si>
  <si>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</si>
  <si>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Ayudas Sociales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</si>
  <si>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</si>
  <si>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</si>
  <si>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</si>
  <si>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</si>
  <si>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</si>
  <si>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</si>
  <si>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</si>
  <si>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</si>
  <si>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</si>
  <si>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</si>
  <si>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</si>
  <si>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</si>
  <si>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Transferencias a Fideicomisos, Mandatos y Otros Análogos</t>
  </si>
  <si>
    <t>Inversión Pública</t>
  </si>
  <si>
    <t>Inversiones Financieras y Otras Provisiones</t>
  </si>
  <si>
    <t>Paticipaciones y Aportaciones</t>
  </si>
  <si>
    <t>Deuda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</si>
  <si>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</si>
  <si>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</si>
  <si>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</si>
  <si>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</si>
  <si>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</si>
  <si>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</si>
  <si>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</si>
  <si>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</si>
  <si>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</si>
  <si>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</si>
  <si>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</si>
  <si>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</si>
  <si>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</si>
  <si>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</si>
  <si>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</si>
  <si>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</si>
  <si>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</si>
  <si>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</si>
  <si>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FONDOS GUANAJUATO DE FINANCIAMIENTO</t>
  </si>
  <si>
    <t>CALENDARIO DE PRESUPUESTO DE EGRESOS</t>
  </si>
  <si>
    <t>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</si>
</sst>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" fontId="4" fillId="4" borderId="3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</cellStyleXfs>
  <cellXfs count="55">
    <xf numFmtId="0" fontId="0" fillId="0" borderId="0" xfId="0"/>
    <xf numFmtId="0" fontId="6" fillId="2" borderId="0" xfId="0" applyFont="1" applyFill="1"/>
    <xf numFmtId="166" fontId="6" fillId="2" borderId="0" xfId="0" applyNumberFormat="1" applyFont="1" applyFill="1"/>
    <xf numFmtId="3" fontId="6" fillId="2" borderId="2" xfId="0" applyNumberFormat="1" applyFont="1" applyFill="1" applyBorder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4" fontId="6" fillId="2" borderId="0" xfId="0" applyNumberFormat="1" applyFont="1" applyFill="1"/>
    <xf numFmtId="0" fontId="5" fillId="3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3" fontId="6" fillId="2" borderId="13" xfId="0" applyNumberFormat="1" applyFont="1" applyFill="1" applyBorder="1" applyAlignment="1">
      <alignment horizontal="right" vertical="center" wrapText="1"/>
    </xf>
    <xf numFmtId="3" fontId="6" fillId="2" borderId="14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166" fontId="6" fillId="2" borderId="9" xfId="0" applyNumberFormat="1" applyFont="1" applyFill="1" applyBorder="1" applyAlignment="1">
      <alignment horizontal="left" vertical="center" wrapText="1" indent="3"/>
    </xf>
    <xf numFmtId="166" fontId="6" fillId="2" borderId="0" xfId="0" applyNumberFormat="1" applyFont="1" applyFill="1" applyAlignment="1">
      <alignment horizontal="left" vertical="center" wrapText="1" indent="3"/>
    </xf>
    <xf numFmtId="166" fontId="6" fillId="2" borderId="2" xfId="0" applyNumberFormat="1" applyFont="1" applyFill="1" applyBorder="1" applyAlignment="1">
      <alignment horizontal="left" vertical="center" wrapText="1" indent="3"/>
    </xf>
    <xf numFmtId="166" fontId="6" fillId="2" borderId="10" xfId="0" applyNumberFormat="1" applyFont="1" applyFill="1" applyBorder="1" applyAlignment="1">
      <alignment horizontal="left" vertical="center" wrapText="1" indent="3"/>
    </xf>
    <xf numFmtId="166" fontId="6" fillId="2" borderId="1" xfId="0" applyNumberFormat="1" applyFont="1" applyFill="1" applyBorder="1" applyAlignment="1">
      <alignment horizontal="left" vertical="center" wrapText="1" indent="3"/>
    </xf>
    <xf numFmtId="166" fontId="6" fillId="2" borderId="11" xfId="0" applyNumberFormat="1" applyFont="1" applyFill="1" applyBorder="1" applyAlignment="1">
      <alignment horizontal="left" vertical="center" wrapText="1" indent="3"/>
    </xf>
    <xf numFmtId="166" fontId="7" fillId="2" borderId="5" xfId="0" applyNumberFormat="1" applyFont="1" applyFill="1" applyBorder="1" applyAlignment="1">
      <alignment horizontal="left" vertical="center" wrapText="1"/>
    </xf>
    <xf numFmtId="166" fontId="6" fillId="2" borderId="6" xfId="0" applyNumberFormat="1" applyFont="1" applyFill="1" applyBorder="1" applyAlignment="1">
      <alignment horizontal="left" vertical="center" wrapText="1" indent="3"/>
    </xf>
    <xf numFmtId="166" fontId="6" fillId="2" borderId="7" xfId="0" applyNumberFormat="1" applyFont="1" applyFill="1" applyBorder="1" applyAlignment="1">
      <alignment horizontal="left" vertical="center" wrapText="1" indent="3"/>
    </xf>
    <xf numFmtId="166" fontId="6" fillId="2" borderId="8" xfId="0" applyNumberFormat="1" applyFont="1" applyFill="1" applyBorder="1" applyAlignment="1">
      <alignment horizontal="left" vertical="center" wrapText="1" indent="3"/>
    </xf>
    <xf numFmtId="166" fontId="6" fillId="2" borderId="9" xfId="0" applyNumberFormat="1" applyFont="1" applyFill="1" applyBorder="1" applyAlignment="1">
      <alignment horizontal="left" vertical="center" wrapText="1" indent="4"/>
    </xf>
    <xf numFmtId="166" fontId="6" fillId="2" borderId="0" xfId="0" applyNumberFormat="1" applyFont="1" applyFill="1" applyAlignment="1">
      <alignment horizontal="left" vertical="center" wrapText="1" indent="4"/>
    </xf>
    <xf numFmtId="166" fontId="6" fillId="2" borderId="2" xfId="0" applyNumberFormat="1" applyFont="1" applyFill="1" applyBorder="1" applyAlignment="1">
      <alignment horizontal="left" vertical="center" wrapText="1" indent="4"/>
    </xf>
    <xf numFmtId="166" fontId="6" fillId="2" borderId="6" xfId="0" applyNumberFormat="1" applyFont="1" applyFill="1" applyBorder="1" applyAlignment="1">
      <alignment horizontal="left" vertical="center" wrapText="1" indent="4"/>
    </xf>
    <xf numFmtId="166" fontId="6" fillId="2" borderId="7" xfId="0" applyNumberFormat="1" applyFont="1" applyFill="1" applyBorder="1" applyAlignment="1">
      <alignment horizontal="left" vertical="center" wrapText="1" indent="4"/>
    </xf>
    <xf numFmtId="166" fontId="6" fillId="2" borderId="8" xfId="0" applyNumberFormat="1" applyFont="1" applyFill="1" applyBorder="1" applyAlignment="1">
      <alignment horizontal="left" vertical="center" wrapText="1" indent="4"/>
    </xf>
    <xf numFmtId="0" fontId="6" fillId="2" borderId="1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166" fontId="6" fillId="2" borderId="10" xfId="0" applyNumberFormat="1" applyFont="1" applyFill="1" applyBorder="1" applyAlignment="1">
      <alignment horizontal="left" vertical="center" wrapText="1" indent="4"/>
    </xf>
    <xf numFmtId="166" fontId="6" fillId="2" borderId="1" xfId="0" applyNumberFormat="1" applyFont="1" applyFill="1" applyBorder="1" applyAlignment="1">
      <alignment horizontal="left" vertical="center" wrapText="1" indent="4"/>
    </xf>
    <xf numFmtId="166" fontId="6" fillId="2" borderId="11" xfId="0" applyNumberFormat="1" applyFont="1" applyFill="1" applyBorder="1" applyAlignment="1">
      <alignment horizontal="left" vertical="center" wrapText="1" indent="4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</cellXfs>
  <cellStyles count="12">
    <cellStyle name="=C:\WINNT\SYSTEM32\COMMAND.COM" xfId="2" xr:uid="{00000000-0005-0000-0000-000000000000}"/>
    <cellStyle name="Millares 2" xfId="3" xr:uid="{00000000-0005-0000-0000-000001000000}"/>
    <cellStyle name="Millares 2 2" xfId="9" xr:uid="{00000000-0005-0000-0000-000002000000}"/>
    <cellStyle name="Millares 3" xfId="7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2 3 3" xfId="11" xr:uid="{00000000-0005-0000-0000-000007000000}"/>
    <cellStyle name="Normal 3" xfId="8" xr:uid="{00000000-0005-0000-0000-000008000000}"/>
    <cellStyle name="Normal 5" xfId="10" xr:uid="{00000000-0005-0000-0000-000009000000}"/>
    <cellStyle name="Normal 9" xfId="1" xr:uid="{00000000-0005-0000-0000-00000A000000}"/>
    <cellStyle name="SAPBEXstdItem" xfId="6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80"/>
  <sheetViews>
    <sheetView tabSelected="1" zoomScaleNormal="100" workbookViewId="0">
      <selection activeCell="V10" sqref="V10"/>
    </sheetView>
  </sheetViews>
  <sheetFormatPr baseColWidth="10" defaultRowHeight="12.75" x14ac:dyDescent="0.2"/>
  <cols>
    <col min="1" max="1" width="2.140625" style="1" customWidth="1"/>
    <col min="2" max="2" width="6.42578125" style="1" customWidth="1"/>
    <col min="3" max="3" width="6.5703125" style="1" customWidth="1"/>
    <col min="4" max="4" width="38" style="1" customWidth="1"/>
    <col min="5" max="5" width="15.7109375" style="1" bestFit="1" customWidth="1"/>
    <col min="6" max="6" width="13" style="1" customWidth="1"/>
    <col min="7" max="7" width="11.42578125" style="1" customWidth="1"/>
    <col min="8" max="8" width="11.7109375" style="1" customWidth="1"/>
    <col min="9" max="9" width="12.7109375" style="1" customWidth="1"/>
    <col min="10" max="10" width="12.42578125" style="1" customWidth="1"/>
    <col min="11" max="11" width="12.28515625" style="1" customWidth="1"/>
    <col min="12" max="12" width="11.5703125" style="1" customWidth="1"/>
    <col min="13" max="13" width="11.85546875" style="1" customWidth="1"/>
    <col min="14" max="14" width="14.140625" style="1" customWidth="1"/>
    <col min="15" max="15" width="11.5703125" style="1" customWidth="1"/>
    <col min="16" max="16" width="13" style="1" customWidth="1"/>
    <col min="17" max="17" width="13.140625" style="1" customWidth="1"/>
    <col min="18" max="18" width="1.28515625" style="2" customWidth="1"/>
    <col min="19" max="19" width="1.5703125" style="1" customWidth="1"/>
    <col min="20" max="20" width="1.140625" style="1" customWidth="1"/>
    <col min="21" max="16384" width="11.42578125" style="1"/>
  </cols>
  <sheetData>
    <row r="1" spans="2:18" ht="15.75" customHeight="1" x14ac:dyDescent="0.2">
      <c r="B1" s="40" t="s">
        <v>86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2:18" ht="16.5" customHeight="1" x14ac:dyDescent="0.2">
      <c r="B2" s="43" t="s">
        <v>87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2:18" ht="20.25" customHeight="1" x14ac:dyDescent="0.2">
      <c r="B3" s="46" t="s">
        <v>88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8"/>
    </row>
    <row r="4" spans="2:18" ht="15" customHeight="1" x14ac:dyDescent="0.2">
      <c r="B4" s="49"/>
      <c r="C4" s="50"/>
      <c r="D4" s="51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2:18" x14ac:dyDescent="0.2">
      <c r="B5" s="52"/>
      <c r="C5" s="53"/>
      <c r="D5" s="54"/>
      <c r="E5" s="7" t="s">
        <v>17</v>
      </c>
      <c r="F5" s="7" t="s">
        <v>1</v>
      </c>
      <c r="G5" s="7" t="s">
        <v>2</v>
      </c>
      <c r="H5" s="7" t="s">
        <v>3</v>
      </c>
      <c r="I5" s="7" t="s">
        <v>4</v>
      </c>
      <c r="J5" s="7" t="s">
        <v>5</v>
      </c>
      <c r="K5" s="7" t="s">
        <v>6</v>
      </c>
      <c r="L5" s="7" t="s">
        <v>7</v>
      </c>
      <c r="M5" s="7" t="s">
        <v>8</v>
      </c>
      <c r="N5" s="7" t="s">
        <v>9</v>
      </c>
      <c r="O5" s="7" t="s">
        <v>10</v>
      </c>
      <c r="P5" s="7" t="s">
        <v>11</v>
      </c>
      <c r="Q5" s="7" t="s">
        <v>12</v>
      </c>
    </row>
    <row r="6" spans="2:18" ht="15.75" customHeight="1" x14ac:dyDescent="0.2">
      <c r="B6" s="46"/>
      <c r="C6" s="47"/>
      <c r="D6" s="4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2:18" ht="15.75" customHeight="1" x14ac:dyDescent="0.2">
      <c r="B7" s="37" t="s">
        <v>0</v>
      </c>
      <c r="C7" s="38"/>
      <c r="D7" s="39"/>
      <c r="E7" s="9">
        <f t="shared" ref="E7:Q7" si="0">SUM(E8,E16,E26,E36,E46,E56,E60,E68,E72)</f>
        <v>89177535</v>
      </c>
      <c r="F7" s="9">
        <f t="shared" ref="F7" si="1">SUM(F8,F16,F26,F36,F46,F56,F60,F68,F72)</f>
        <v>7431461.25</v>
      </c>
      <c r="G7" s="9">
        <f t="shared" ref="G7" si="2">SUM(G8,G16,G26,G36,G46,G56,G60,G68,G72)</f>
        <v>7431461.25</v>
      </c>
      <c r="H7" s="9">
        <f t="shared" ref="H7" si="3">SUM(H8,H16,H26,H36,H46,H56,H60,H68,H72)</f>
        <v>7431461.25</v>
      </c>
      <c r="I7" s="9">
        <f t="shared" ref="I7" si="4">SUM(I8,I16,I26,I36,I46,I56,I60,I68,I72)</f>
        <v>7431461.25</v>
      </c>
      <c r="J7" s="9">
        <f t="shared" ref="J7" si="5">SUM(J8,J16,J26,J36,J46,J56,J60,J68,J72)</f>
        <v>7431461.25</v>
      </c>
      <c r="K7" s="9">
        <f t="shared" ref="K7" si="6">SUM(K8,K16,K26,K36,K46,K56,K60,K68,K72)</f>
        <v>7431461.25</v>
      </c>
      <c r="L7" s="9">
        <f t="shared" ref="L7" si="7">SUM(L8,L16,L26,L36,L46,L56,L60,L68,L72)</f>
        <v>7431461.25</v>
      </c>
      <c r="M7" s="9">
        <f t="shared" ref="M7" si="8">SUM(M8,M16,M26,M36,M46,M56,M60,M68,M72)</f>
        <v>7431461.25</v>
      </c>
      <c r="N7" s="9">
        <f t="shared" ref="N7" si="9">SUM(N8,N16,N26,N36,N46,N56,N60,N68,N72)</f>
        <v>7431461.25</v>
      </c>
      <c r="O7" s="9">
        <f t="shared" ref="O7" si="10">SUM(O8,O16,O26,O36,O46,O56,O60,O68,O72)</f>
        <v>7431461.25</v>
      </c>
      <c r="P7" s="9">
        <f t="shared" ref="P7" si="11">SUM(P8,P16,P26,P36,P46,P56,P60,P68,P72)</f>
        <v>7431461.25</v>
      </c>
      <c r="Q7" s="9">
        <f t="shared" ref="Q7" si="12">SUM(Q8,Q16,Q26,Q36,Q46,Q56,Q60,Q68,Q72)</f>
        <v>7431461.25</v>
      </c>
    </row>
    <row r="8" spans="2:18" ht="19.5" customHeight="1" x14ac:dyDescent="0.2">
      <c r="B8" s="21" t="s">
        <v>18</v>
      </c>
      <c r="C8" s="21"/>
      <c r="D8" s="21"/>
      <c r="E8" s="14">
        <v>44605094</v>
      </c>
      <c r="F8" s="9">
        <f>SUM(F9:F15)</f>
        <v>3717091.1666666665</v>
      </c>
      <c r="G8" s="9">
        <f t="shared" ref="E8:Q8" si="13">SUM(G9:G15)</f>
        <v>3717091.1666666665</v>
      </c>
      <c r="H8" s="9">
        <f t="shared" si="13"/>
        <v>3717091.1666666665</v>
      </c>
      <c r="I8" s="9">
        <f t="shared" si="13"/>
        <v>3717091.1666666665</v>
      </c>
      <c r="J8" s="9">
        <f t="shared" si="13"/>
        <v>3717091.1666666665</v>
      </c>
      <c r="K8" s="9">
        <f t="shared" si="13"/>
        <v>3717091.1666666665</v>
      </c>
      <c r="L8" s="9">
        <f t="shared" si="13"/>
        <v>3717091.1666666665</v>
      </c>
      <c r="M8" s="9">
        <f t="shared" si="13"/>
        <v>3717091.1666666665</v>
      </c>
      <c r="N8" s="9">
        <f t="shared" si="13"/>
        <v>3717091.1666666665</v>
      </c>
      <c r="O8" s="9">
        <f t="shared" si="13"/>
        <v>3717091.1666666665</v>
      </c>
      <c r="P8" s="9">
        <f t="shared" si="13"/>
        <v>3717091.1666666665</v>
      </c>
      <c r="Q8" s="9">
        <f t="shared" si="13"/>
        <v>3717091.1666666665</v>
      </c>
    </row>
    <row r="9" spans="2:18" ht="15.75" customHeight="1" x14ac:dyDescent="0.2">
      <c r="B9" s="15" t="s">
        <v>23</v>
      </c>
      <c r="C9" s="16"/>
      <c r="D9" s="17"/>
      <c r="E9" s="13">
        <v>16218780</v>
      </c>
      <c r="F9" s="3">
        <f>+E9/12</f>
        <v>1351565</v>
      </c>
      <c r="G9" s="3">
        <v>1351565</v>
      </c>
      <c r="H9" s="3">
        <v>1351565</v>
      </c>
      <c r="I9" s="3">
        <v>1351565</v>
      </c>
      <c r="J9" s="3">
        <v>1351565</v>
      </c>
      <c r="K9" s="3">
        <v>1351565</v>
      </c>
      <c r="L9" s="3">
        <v>1351565</v>
      </c>
      <c r="M9" s="3">
        <v>1351565</v>
      </c>
      <c r="N9" s="3">
        <v>1351565</v>
      </c>
      <c r="O9" s="3">
        <v>1351565</v>
      </c>
      <c r="P9" s="3">
        <v>1351565</v>
      </c>
      <c r="Q9" s="3">
        <v>1351565</v>
      </c>
      <c r="R9" s="1"/>
    </row>
    <row r="10" spans="2:18" ht="15.75" customHeight="1" x14ac:dyDescent="0.2">
      <c r="B10" s="15" t="s">
        <v>24</v>
      </c>
      <c r="C10" s="16"/>
      <c r="D10" s="17"/>
      <c r="E10" s="3">
        <v>9673803</v>
      </c>
      <c r="F10" s="3">
        <f t="shared" ref="F10:F15" si="14">+E10/12</f>
        <v>806150.25</v>
      </c>
      <c r="G10" s="3">
        <v>806150.25</v>
      </c>
      <c r="H10" s="3">
        <v>806150.25</v>
      </c>
      <c r="I10" s="3">
        <v>806150.25</v>
      </c>
      <c r="J10" s="3">
        <v>806150.25</v>
      </c>
      <c r="K10" s="3">
        <v>806150.25</v>
      </c>
      <c r="L10" s="3">
        <v>806150.25</v>
      </c>
      <c r="M10" s="3">
        <v>806150.25</v>
      </c>
      <c r="N10" s="3">
        <v>806150.25</v>
      </c>
      <c r="O10" s="3">
        <v>806150.25</v>
      </c>
      <c r="P10" s="3">
        <v>806150.25</v>
      </c>
      <c r="Q10" s="3">
        <v>806150.25</v>
      </c>
      <c r="R10" s="1"/>
    </row>
    <row r="11" spans="2:18" ht="32.25" customHeight="1" x14ac:dyDescent="0.2">
      <c r="B11" s="15" t="s">
        <v>25</v>
      </c>
      <c r="C11" s="16"/>
      <c r="D11" s="17"/>
      <c r="E11" s="3">
        <v>3406173</v>
      </c>
      <c r="F11" s="3">
        <f t="shared" si="14"/>
        <v>283847.75</v>
      </c>
      <c r="G11" s="3">
        <v>283847.75</v>
      </c>
      <c r="H11" s="3">
        <v>283847.75</v>
      </c>
      <c r="I11" s="3">
        <v>283847.75</v>
      </c>
      <c r="J11" s="3">
        <v>283847.75</v>
      </c>
      <c r="K11" s="3">
        <v>283847.75</v>
      </c>
      <c r="L11" s="3">
        <v>283847.75</v>
      </c>
      <c r="M11" s="3">
        <v>283847.75</v>
      </c>
      <c r="N11" s="3">
        <v>283847.75</v>
      </c>
      <c r="O11" s="3">
        <v>283847.75</v>
      </c>
      <c r="P11" s="3">
        <v>283847.75</v>
      </c>
      <c r="Q11" s="3">
        <v>283847.75</v>
      </c>
      <c r="R11" s="1"/>
    </row>
    <row r="12" spans="2:18" ht="15.75" customHeight="1" x14ac:dyDescent="0.2">
      <c r="B12" s="15" t="s">
        <v>26</v>
      </c>
      <c r="C12" s="16"/>
      <c r="D12" s="17"/>
      <c r="E12" s="3">
        <v>3838385</v>
      </c>
      <c r="F12" s="3">
        <f t="shared" si="14"/>
        <v>319865.41666666669</v>
      </c>
      <c r="G12" s="3">
        <v>319865.41666666669</v>
      </c>
      <c r="H12" s="3">
        <v>319865.41666666669</v>
      </c>
      <c r="I12" s="3">
        <v>319865.41666666669</v>
      </c>
      <c r="J12" s="3">
        <v>319865.41666666669</v>
      </c>
      <c r="K12" s="3">
        <v>319865.41666666669</v>
      </c>
      <c r="L12" s="3">
        <v>319865.41666666669</v>
      </c>
      <c r="M12" s="3">
        <v>319865.41666666669</v>
      </c>
      <c r="N12" s="3">
        <v>319865.41666666669</v>
      </c>
      <c r="O12" s="3">
        <v>319865.41666666669</v>
      </c>
      <c r="P12" s="3">
        <v>319865.41666666669</v>
      </c>
      <c r="Q12" s="3">
        <v>319865.41666666669</v>
      </c>
      <c r="R12" s="1"/>
    </row>
    <row r="13" spans="2:18" ht="15" customHeight="1" x14ac:dyDescent="0.2">
      <c r="B13" s="15" t="s">
        <v>27</v>
      </c>
      <c r="C13" s="16"/>
      <c r="D13" s="17"/>
      <c r="E13" s="3">
        <v>5731246</v>
      </c>
      <c r="F13" s="3">
        <f t="shared" si="14"/>
        <v>477603.83333333331</v>
      </c>
      <c r="G13" s="3">
        <v>477603.83333333331</v>
      </c>
      <c r="H13" s="3">
        <v>477603.83333333331</v>
      </c>
      <c r="I13" s="3">
        <v>477603.83333333331</v>
      </c>
      <c r="J13" s="3">
        <v>477603.83333333331</v>
      </c>
      <c r="K13" s="3">
        <v>477603.83333333331</v>
      </c>
      <c r="L13" s="3">
        <v>477603.83333333331</v>
      </c>
      <c r="M13" s="3">
        <v>477603.83333333331</v>
      </c>
      <c r="N13" s="3">
        <v>477603.83333333331</v>
      </c>
      <c r="O13" s="3">
        <v>477603.83333333331</v>
      </c>
      <c r="P13" s="3">
        <v>477603.83333333331</v>
      </c>
      <c r="Q13" s="3">
        <v>477603.83333333331</v>
      </c>
      <c r="R13" s="1"/>
    </row>
    <row r="14" spans="2:18" ht="15.75" customHeight="1" x14ac:dyDescent="0.2">
      <c r="B14" s="15" t="s">
        <v>28</v>
      </c>
      <c r="C14" s="16"/>
      <c r="D14" s="17"/>
      <c r="E14" s="3">
        <v>0</v>
      </c>
      <c r="F14" s="3">
        <f t="shared" si="14"/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1"/>
    </row>
    <row r="15" spans="2:18" ht="18.75" customHeight="1" x14ac:dyDescent="0.2">
      <c r="B15" s="18" t="s">
        <v>29</v>
      </c>
      <c r="C15" s="19"/>
      <c r="D15" s="20"/>
      <c r="E15" s="3">
        <v>5736707</v>
      </c>
      <c r="F15" s="3">
        <f t="shared" si="14"/>
        <v>478058.91666666669</v>
      </c>
      <c r="G15" s="3">
        <v>478058.91666666669</v>
      </c>
      <c r="H15" s="3">
        <v>478058.91666666669</v>
      </c>
      <c r="I15" s="3">
        <v>478058.91666666669</v>
      </c>
      <c r="J15" s="3">
        <v>478058.91666666669</v>
      </c>
      <c r="K15" s="3">
        <v>478058.91666666669</v>
      </c>
      <c r="L15" s="3">
        <v>478058.91666666669</v>
      </c>
      <c r="M15" s="3">
        <v>478058.91666666669</v>
      </c>
      <c r="N15" s="3">
        <v>478058.91666666669</v>
      </c>
      <c r="O15" s="3">
        <v>478058.91666666669</v>
      </c>
      <c r="P15" s="3">
        <v>478058.91666666669</v>
      </c>
      <c r="Q15" s="3">
        <v>478058.91666666669</v>
      </c>
      <c r="R15" s="1"/>
    </row>
    <row r="16" spans="2:18" ht="27.75" customHeight="1" x14ac:dyDescent="0.2">
      <c r="B16" s="21" t="s">
        <v>19</v>
      </c>
      <c r="C16" s="21"/>
      <c r="D16" s="21"/>
      <c r="E16" s="9">
        <v>2661188</v>
      </c>
      <c r="F16" s="9">
        <f>SUM(F17:F25)</f>
        <v>221765.66666666666</v>
      </c>
      <c r="G16" s="9">
        <f t="shared" ref="F16:Q16" si="15">SUM(G17:G25)</f>
        <v>221765.66666666666</v>
      </c>
      <c r="H16" s="9">
        <f t="shared" si="15"/>
        <v>221765.66666666666</v>
      </c>
      <c r="I16" s="9">
        <f t="shared" si="15"/>
        <v>221765.66666666666</v>
      </c>
      <c r="J16" s="9">
        <f t="shared" si="15"/>
        <v>221765.66666666666</v>
      </c>
      <c r="K16" s="9">
        <f t="shared" si="15"/>
        <v>221765.66666666666</v>
      </c>
      <c r="L16" s="9">
        <f t="shared" si="15"/>
        <v>221765.66666666666</v>
      </c>
      <c r="M16" s="9">
        <f t="shared" si="15"/>
        <v>221765.66666666666</v>
      </c>
      <c r="N16" s="9">
        <f t="shared" si="15"/>
        <v>221765.66666666666</v>
      </c>
      <c r="O16" s="9">
        <f t="shared" si="15"/>
        <v>221765.66666666666</v>
      </c>
      <c r="P16" s="9">
        <f t="shared" si="15"/>
        <v>221765.66666666666</v>
      </c>
      <c r="Q16" s="9">
        <f t="shared" si="15"/>
        <v>221765.66666666666</v>
      </c>
      <c r="R16" s="1"/>
    </row>
    <row r="17" spans="2:18" ht="27.75" customHeight="1" x14ac:dyDescent="0.2">
      <c r="B17" s="15" t="s">
        <v>30</v>
      </c>
      <c r="C17" s="16"/>
      <c r="D17" s="17"/>
      <c r="E17" s="10">
        <v>879688</v>
      </c>
      <c r="F17" s="3">
        <f t="shared" ref="F17:F25" si="16">+E17/12</f>
        <v>73307.333333333328</v>
      </c>
      <c r="G17" s="3">
        <v>73307.333333333328</v>
      </c>
      <c r="H17" s="3">
        <v>73307.333333333328</v>
      </c>
      <c r="I17" s="3">
        <v>73307.333333333328</v>
      </c>
      <c r="J17" s="3">
        <v>73307.333333333328</v>
      </c>
      <c r="K17" s="3">
        <v>73307.333333333328</v>
      </c>
      <c r="L17" s="3">
        <v>73307.333333333328</v>
      </c>
      <c r="M17" s="3">
        <v>73307.333333333328</v>
      </c>
      <c r="N17" s="3">
        <v>73307.333333333328</v>
      </c>
      <c r="O17" s="3">
        <v>73307.333333333328</v>
      </c>
      <c r="P17" s="3">
        <v>73307.333333333328</v>
      </c>
      <c r="Q17" s="3">
        <v>73307.333333333328</v>
      </c>
      <c r="R17" s="1"/>
    </row>
    <row r="18" spans="2:18" ht="21.75" customHeight="1" x14ac:dyDescent="0.2">
      <c r="B18" s="15" t="s">
        <v>31</v>
      </c>
      <c r="C18" s="16"/>
      <c r="D18" s="17"/>
      <c r="E18" s="4">
        <v>180000</v>
      </c>
      <c r="F18" s="3">
        <f t="shared" si="16"/>
        <v>15000</v>
      </c>
      <c r="G18" s="3">
        <v>15000</v>
      </c>
      <c r="H18" s="3">
        <v>15000</v>
      </c>
      <c r="I18" s="3">
        <v>15000</v>
      </c>
      <c r="J18" s="3">
        <v>15000</v>
      </c>
      <c r="K18" s="3">
        <v>15000</v>
      </c>
      <c r="L18" s="3">
        <v>15000</v>
      </c>
      <c r="M18" s="3">
        <v>15000</v>
      </c>
      <c r="N18" s="3">
        <v>15000</v>
      </c>
      <c r="O18" s="3">
        <v>15000</v>
      </c>
      <c r="P18" s="3">
        <v>15000</v>
      </c>
      <c r="Q18" s="3">
        <v>15000</v>
      </c>
      <c r="R18" s="1"/>
    </row>
    <row r="19" spans="2:18" ht="27" customHeight="1" x14ac:dyDescent="0.2">
      <c r="B19" s="15" t="s">
        <v>32</v>
      </c>
      <c r="C19" s="16"/>
      <c r="D19" s="17"/>
      <c r="E19" s="4">
        <v>0</v>
      </c>
      <c r="F19" s="3">
        <f t="shared" si="16"/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1"/>
    </row>
    <row r="20" spans="2:18" ht="27" customHeight="1" x14ac:dyDescent="0.2">
      <c r="B20" s="15" t="s">
        <v>33</v>
      </c>
      <c r="C20" s="16"/>
      <c r="D20" s="17"/>
      <c r="E20" s="4">
        <v>141000</v>
      </c>
      <c r="F20" s="3">
        <f t="shared" si="16"/>
        <v>11750</v>
      </c>
      <c r="G20" s="3">
        <v>11750</v>
      </c>
      <c r="H20" s="3">
        <v>11750</v>
      </c>
      <c r="I20" s="3">
        <v>11750</v>
      </c>
      <c r="J20" s="3">
        <v>11750</v>
      </c>
      <c r="K20" s="3">
        <v>11750</v>
      </c>
      <c r="L20" s="3">
        <v>11750</v>
      </c>
      <c r="M20" s="3">
        <v>11750</v>
      </c>
      <c r="N20" s="3">
        <v>11750</v>
      </c>
      <c r="O20" s="3">
        <v>11750</v>
      </c>
      <c r="P20" s="3">
        <v>11750</v>
      </c>
      <c r="Q20" s="3">
        <v>11750</v>
      </c>
      <c r="R20" s="1"/>
    </row>
    <row r="21" spans="2:18" ht="15" customHeight="1" x14ac:dyDescent="0.2">
      <c r="B21" s="15" t="s">
        <v>34</v>
      </c>
      <c r="C21" s="16"/>
      <c r="D21" s="17"/>
      <c r="E21" s="4">
        <v>65000</v>
      </c>
      <c r="F21" s="3">
        <f t="shared" si="16"/>
        <v>5416.666666666667</v>
      </c>
      <c r="G21" s="3">
        <v>5416.666666666667</v>
      </c>
      <c r="H21" s="3">
        <v>5416.666666666667</v>
      </c>
      <c r="I21" s="3">
        <v>5416.666666666667</v>
      </c>
      <c r="J21" s="3">
        <v>5416.666666666667</v>
      </c>
      <c r="K21" s="3">
        <v>5416.666666666667</v>
      </c>
      <c r="L21" s="3">
        <v>5416.666666666667</v>
      </c>
      <c r="M21" s="3">
        <v>5416.666666666667</v>
      </c>
      <c r="N21" s="3">
        <v>5416.666666666667</v>
      </c>
      <c r="O21" s="3">
        <v>5416.666666666667</v>
      </c>
      <c r="P21" s="3">
        <v>5416.666666666667</v>
      </c>
      <c r="Q21" s="3">
        <v>5416.666666666667</v>
      </c>
      <c r="R21" s="1"/>
    </row>
    <row r="22" spans="2:18" ht="15.75" customHeight="1" x14ac:dyDescent="0.2">
      <c r="B22" s="15" t="s">
        <v>35</v>
      </c>
      <c r="C22" s="16"/>
      <c r="D22" s="17"/>
      <c r="E22" s="4">
        <v>600000</v>
      </c>
      <c r="F22" s="3">
        <f t="shared" si="16"/>
        <v>50000</v>
      </c>
      <c r="G22" s="3">
        <v>50000</v>
      </c>
      <c r="H22" s="3">
        <v>50000</v>
      </c>
      <c r="I22" s="3">
        <v>50000</v>
      </c>
      <c r="J22" s="3">
        <v>50000</v>
      </c>
      <c r="K22" s="3">
        <v>50000</v>
      </c>
      <c r="L22" s="3">
        <v>50000</v>
      </c>
      <c r="M22" s="3">
        <v>50000</v>
      </c>
      <c r="N22" s="3">
        <v>50000</v>
      </c>
      <c r="O22" s="3">
        <v>50000</v>
      </c>
      <c r="P22" s="3">
        <v>50000</v>
      </c>
      <c r="Q22" s="3">
        <v>50000</v>
      </c>
      <c r="R22" s="1"/>
    </row>
    <row r="23" spans="2:18" ht="28.5" customHeight="1" x14ac:dyDescent="0.2">
      <c r="B23" s="15" t="s">
        <v>36</v>
      </c>
      <c r="C23" s="16"/>
      <c r="D23" s="17"/>
      <c r="E23" s="4">
        <v>410000</v>
      </c>
      <c r="F23" s="3">
        <f t="shared" si="16"/>
        <v>34166.666666666664</v>
      </c>
      <c r="G23" s="3">
        <v>34166.666666666664</v>
      </c>
      <c r="H23" s="3">
        <v>34166.666666666664</v>
      </c>
      <c r="I23" s="3">
        <v>34166.666666666664</v>
      </c>
      <c r="J23" s="3">
        <v>34166.666666666664</v>
      </c>
      <c r="K23" s="3">
        <v>34166.666666666664</v>
      </c>
      <c r="L23" s="3">
        <v>34166.666666666664</v>
      </c>
      <c r="M23" s="3">
        <v>34166.666666666664</v>
      </c>
      <c r="N23" s="3">
        <v>34166.666666666664</v>
      </c>
      <c r="O23" s="3">
        <v>34166.666666666664</v>
      </c>
      <c r="P23" s="3">
        <v>34166.666666666664</v>
      </c>
      <c r="Q23" s="3">
        <v>34166.666666666664</v>
      </c>
      <c r="R23" s="1"/>
    </row>
    <row r="24" spans="2:18" x14ac:dyDescent="0.2">
      <c r="B24" s="15" t="s">
        <v>37</v>
      </c>
      <c r="C24" s="16"/>
      <c r="D24" s="17"/>
      <c r="E24" s="4">
        <v>0</v>
      </c>
      <c r="F24" s="3">
        <f t="shared" si="16"/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5"/>
    </row>
    <row r="25" spans="2:18" x14ac:dyDescent="0.2">
      <c r="B25" s="18" t="s">
        <v>38</v>
      </c>
      <c r="C25" s="19"/>
      <c r="D25" s="20"/>
      <c r="E25" s="11">
        <v>385500</v>
      </c>
      <c r="F25" s="3">
        <f t="shared" si="16"/>
        <v>32125</v>
      </c>
      <c r="G25" s="3">
        <v>32125</v>
      </c>
      <c r="H25" s="3">
        <v>32125</v>
      </c>
      <c r="I25" s="3">
        <v>32125</v>
      </c>
      <c r="J25" s="3">
        <v>32125</v>
      </c>
      <c r="K25" s="3">
        <v>32125</v>
      </c>
      <c r="L25" s="3">
        <v>32125</v>
      </c>
      <c r="M25" s="3">
        <v>32125</v>
      </c>
      <c r="N25" s="3">
        <v>32125</v>
      </c>
      <c r="O25" s="3">
        <v>32125</v>
      </c>
      <c r="P25" s="3">
        <v>32125</v>
      </c>
      <c r="Q25" s="3">
        <v>32125</v>
      </c>
      <c r="R25" s="5"/>
    </row>
    <row r="26" spans="2:18" ht="28.5" customHeight="1" x14ac:dyDescent="0.2">
      <c r="B26" s="21" t="s">
        <v>20</v>
      </c>
      <c r="C26" s="21"/>
      <c r="D26" s="21"/>
      <c r="E26" s="9">
        <v>39205253</v>
      </c>
      <c r="F26" s="9">
        <f>SUM(F27:F35)</f>
        <v>3267104.416666667</v>
      </c>
      <c r="G26" s="9">
        <f>SUM(G27:G35)</f>
        <v>3267104.416666667</v>
      </c>
      <c r="H26" s="9">
        <f>SUM(H27:H35)</f>
        <v>3267104.416666667</v>
      </c>
      <c r="I26" s="9">
        <f>SUM(I27:I35)</f>
        <v>3267104.416666667</v>
      </c>
      <c r="J26" s="9">
        <f t="shared" ref="J26:Q26" si="17">SUM(J27:J35)</f>
        <v>3267104.416666667</v>
      </c>
      <c r="K26" s="9">
        <f t="shared" si="17"/>
        <v>3267104.416666667</v>
      </c>
      <c r="L26" s="9">
        <f t="shared" si="17"/>
        <v>3267104.416666667</v>
      </c>
      <c r="M26" s="9">
        <f t="shared" si="17"/>
        <v>3267104.416666667</v>
      </c>
      <c r="N26" s="9">
        <f t="shared" si="17"/>
        <v>3267104.416666667</v>
      </c>
      <c r="O26" s="9">
        <f t="shared" si="17"/>
        <v>3267104.416666667</v>
      </c>
      <c r="P26" s="9">
        <f t="shared" si="17"/>
        <v>3267104.416666667</v>
      </c>
      <c r="Q26" s="9">
        <f t="shared" si="17"/>
        <v>3267104.416666667</v>
      </c>
      <c r="R26" s="1"/>
    </row>
    <row r="27" spans="2:18" ht="18.75" customHeight="1" x14ac:dyDescent="0.2">
      <c r="B27" s="22" t="s">
        <v>39</v>
      </c>
      <c r="C27" s="23"/>
      <c r="D27" s="24"/>
      <c r="E27" s="12">
        <v>1700800</v>
      </c>
      <c r="F27" s="10">
        <f t="shared" ref="F27:F35" si="18">+E27/12</f>
        <v>141733.33333333334</v>
      </c>
      <c r="G27" s="10">
        <v>141733.33333333334</v>
      </c>
      <c r="H27" s="10">
        <v>141733.33333333334</v>
      </c>
      <c r="I27" s="10">
        <v>141733.33333333334</v>
      </c>
      <c r="J27" s="10">
        <v>141733.33333333334</v>
      </c>
      <c r="K27" s="10">
        <v>141733.33333333334</v>
      </c>
      <c r="L27" s="10">
        <v>141733.33333333334</v>
      </c>
      <c r="M27" s="10">
        <v>141733.33333333334</v>
      </c>
      <c r="N27" s="10">
        <v>141733.33333333334</v>
      </c>
      <c r="O27" s="10">
        <v>141733.33333333334</v>
      </c>
      <c r="P27" s="10">
        <v>141733.33333333334</v>
      </c>
      <c r="Q27" s="10">
        <v>141733.33333333334</v>
      </c>
      <c r="R27" s="1"/>
    </row>
    <row r="28" spans="2:18" ht="29.25" customHeight="1" x14ac:dyDescent="0.2">
      <c r="B28" s="15" t="s">
        <v>40</v>
      </c>
      <c r="C28" s="16"/>
      <c r="D28" s="17"/>
      <c r="E28" s="12">
        <v>7422500</v>
      </c>
      <c r="F28" s="4">
        <f t="shared" si="18"/>
        <v>618541.66666666663</v>
      </c>
      <c r="G28" s="4">
        <v>618541.66666666663</v>
      </c>
      <c r="H28" s="4">
        <v>618541.66666666663</v>
      </c>
      <c r="I28" s="4">
        <v>618541.66666666663</v>
      </c>
      <c r="J28" s="4">
        <v>618541.66666666663</v>
      </c>
      <c r="K28" s="4">
        <v>618541.66666666663</v>
      </c>
      <c r="L28" s="4">
        <v>618541.66666666663</v>
      </c>
      <c r="M28" s="4">
        <v>618541.66666666663</v>
      </c>
      <c r="N28" s="4">
        <v>618541.66666666663</v>
      </c>
      <c r="O28" s="4">
        <v>618541.66666666663</v>
      </c>
      <c r="P28" s="4">
        <v>618541.66666666663</v>
      </c>
      <c r="Q28" s="4">
        <v>618541.66666666663</v>
      </c>
      <c r="R28" s="1"/>
    </row>
    <row r="29" spans="2:18" ht="29.25" customHeight="1" x14ac:dyDescent="0.2">
      <c r="B29" s="15" t="s">
        <v>41</v>
      </c>
      <c r="C29" s="16"/>
      <c r="D29" s="17"/>
      <c r="E29" s="12">
        <v>8335000</v>
      </c>
      <c r="F29" s="4">
        <f t="shared" si="18"/>
        <v>694583.33333333337</v>
      </c>
      <c r="G29" s="4">
        <v>694583.33333333337</v>
      </c>
      <c r="H29" s="4">
        <v>694583.33333333337</v>
      </c>
      <c r="I29" s="4">
        <v>694583.33333333337</v>
      </c>
      <c r="J29" s="4">
        <v>694583.33333333337</v>
      </c>
      <c r="K29" s="4">
        <v>694583.33333333337</v>
      </c>
      <c r="L29" s="4">
        <v>694583.33333333337</v>
      </c>
      <c r="M29" s="4">
        <v>694583.33333333337</v>
      </c>
      <c r="N29" s="4">
        <v>694583.33333333337</v>
      </c>
      <c r="O29" s="4">
        <v>694583.33333333337</v>
      </c>
      <c r="P29" s="4">
        <v>694583.33333333337</v>
      </c>
      <c r="Q29" s="4">
        <v>694583.33333333337</v>
      </c>
      <c r="R29" s="1"/>
    </row>
    <row r="30" spans="2:18" ht="29.25" customHeight="1" x14ac:dyDescent="0.2">
      <c r="B30" s="15" t="s">
        <v>42</v>
      </c>
      <c r="C30" s="16"/>
      <c r="D30" s="17"/>
      <c r="E30" s="12">
        <v>10354722</v>
      </c>
      <c r="F30" s="4">
        <f t="shared" si="18"/>
        <v>862893.5</v>
      </c>
      <c r="G30" s="4">
        <v>862893.5</v>
      </c>
      <c r="H30" s="4">
        <v>862893.5</v>
      </c>
      <c r="I30" s="4">
        <v>862893.5</v>
      </c>
      <c r="J30" s="4">
        <v>862893.5</v>
      </c>
      <c r="K30" s="4">
        <v>862893.5</v>
      </c>
      <c r="L30" s="4">
        <v>862893.5</v>
      </c>
      <c r="M30" s="4">
        <v>862893.5</v>
      </c>
      <c r="N30" s="4">
        <v>862893.5</v>
      </c>
      <c r="O30" s="4">
        <v>862893.5</v>
      </c>
      <c r="P30" s="4">
        <v>862893.5</v>
      </c>
      <c r="Q30" s="4">
        <v>862893.5</v>
      </c>
      <c r="R30" s="1"/>
    </row>
    <row r="31" spans="2:18" ht="32.25" customHeight="1" x14ac:dyDescent="0.2">
      <c r="B31" s="15" t="s">
        <v>43</v>
      </c>
      <c r="C31" s="16"/>
      <c r="D31" s="17"/>
      <c r="E31" s="12">
        <v>6161304</v>
      </c>
      <c r="F31" s="4">
        <f t="shared" si="18"/>
        <v>513442</v>
      </c>
      <c r="G31" s="4">
        <v>513442</v>
      </c>
      <c r="H31" s="4">
        <v>513442</v>
      </c>
      <c r="I31" s="4">
        <v>513442</v>
      </c>
      <c r="J31" s="4">
        <v>513442</v>
      </c>
      <c r="K31" s="4">
        <v>513442</v>
      </c>
      <c r="L31" s="4">
        <v>513442</v>
      </c>
      <c r="M31" s="4">
        <v>513442</v>
      </c>
      <c r="N31" s="4">
        <v>513442</v>
      </c>
      <c r="O31" s="4">
        <v>513442</v>
      </c>
      <c r="P31" s="4">
        <v>513442</v>
      </c>
      <c r="Q31" s="4">
        <v>513442</v>
      </c>
      <c r="R31" s="1"/>
    </row>
    <row r="32" spans="2:18" ht="16.5" customHeight="1" x14ac:dyDescent="0.2">
      <c r="B32" s="15" t="s">
        <v>44</v>
      </c>
      <c r="C32" s="16"/>
      <c r="D32" s="17"/>
      <c r="E32" s="12">
        <v>1657000</v>
      </c>
      <c r="F32" s="4">
        <f t="shared" si="18"/>
        <v>138083.33333333334</v>
      </c>
      <c r="G32" s="4">
        <v>138083.33333333334</v>
      </c>
      <c r="H32" s="4">
        <v>138083.33333333334</v>
      </c>
      <c r="I32" s="4">
        <v>138083.33333333334</v>
      </c>
      <c r="J32" s="4">
        <v>138083.33333333334</v>
      </c>
      <c r="K32" s="4">
        <v>138083.33333333334</v>
      </c>
      <c r="L32" s="4">
        <v>138083.33333333334</v>
      </c>
      <c r="M32" s="4">
        <v>138083.33333333334</v>
      </c>
      <c r="N32" s="4">
        <v>138083.33333333334</v>
      </c>
      <c r="O32" s="4">
        <v>138083.33333333334</v>
      </c>
      <c r="P32" s="4">
        <v>138083.33333333334</v>
      </c>
      <c r="Q32" s="4">
        <v>138083.33333333334</v>
      </c>
      <c r="R32" s="1"/>
    </row>
    <row r="33" spans="2:18" ht="30.75" customHeight="1" x14ac:dyDescent="0.2">
      <c r="B33" s="15" t="s">
        <v>45</v>
      </c>
      <c r="C33" s="16"/>
      <c r="D33" s="17"/>
      <c r="E33" s="12">
        <v>639000</v>
      </c>
      <c r="F33" s="4">
        <f t="shared" si="18"/>
        <v>53250</v>
      </c>
      <c r="G33" s="4">
        <v>53250</v>
      </c>
      <c r="H33" s="4">
        <v>53250</v>
      </c>
      <c r="I33" s="4">
        <v>53250</v>
      </c>
      <c r="J33" s="4">
        <v>53250</v>
      </c>
      <c r="K33" s="4">
        <v>53250</v>
      </c>
      <c r="L33" s="4">
        <v>53250</v>
      </c>
      <c r="M33" s="4">
        <v>53250</v>
      </c>
      <c r="N33" s="4">
        <v>53250</v>
      </c>
      <c r="O33" s="4">
        <v>53250</v>
      </c>
      <c r="P33" s="4">
        <v>53250</v>
      </c>
      <c r="Q33" s="4">
        <v>53250</v>
      </c>
      <c r="R33" s="1"/>
    </row>
    <row r="34" spans="2:18" ht="28.5" customHeight="1" x14ac:dyDescent="0.2">
      <c r="B34" s="15" t="s">
        <v>46</v>
      </c>
      <c r="C34" s="16"/>
      <c r="D34" s="17"/>
      <c r="E34" s="12">
        <v>1474000</v>
      </c>
      <c r="F34" s="4">
        <f t="shared" si="18"/>
        <v>122833.33333333333</v>
      </c>
      <c r="G34" s="4">
        <v>122833.33333333333</v>
      </c>
      <c r="H34" s="4">
        <v>122833.33333333333</v>
      </c>
      <c r="I34" s="4">
        <v>122833.33333333333</v>
      </c>
      <c r="J34" s="4">
        <v>122833.33333333333</v>
      </c>
      <c r="K34" s="4">
        <v>122833.33333333333</v>
      </c>
      <c r="L34" s="4">
        <v>122833.33333333333</v>
      </c>
      <c r="M34" s="4">
        <v>122833.33333333333</v>
      </c>
      <c r="N34" s="4">
        <v>122833.33333333333</v>
      </c>
      <c r="O34" s="4">
        <v>122833.33333333333</v>
      </c>
      <c r="P34" s="4">
        <v>122833.33333333333</v>
      </c>
      <c r="Q34" s="4">
        <v>122833.33333333333</v>
      </c>
      <c r="R34" s="1"/>
    </row>
    <row r="35" spans="2:18" x14ac:dyDescent="0.2">
      <c r="B35" s="18" t="s">
        <v>47</v>
      </c>
      <c r="C35" s="19"/>
      <c r="D35" s="20"/>
      <c r="E35" s="12">
        <v>1460927</v>
      </c>
      <c r="F35" s="11">
        <f t="shared" si="18"/>
        <v>121743.91666666667</v>
      </c>
      <c r="G35" s="11">
        <v>121743.91666666667</v>
      </c>
      <c r="H35" s="11">
        <v>121743.91666666667</v>
      </c>
      <c r="I35" s="11">
        <v>121743.91666666667</v>
      </c>
      <c r="J35" s="11">
        <v>121743.91666666667</v>
      </c>
      <c r="K35" s="11">
        <v>121743.91666666667</v>
      </c>
      <c r="L35" s="11">
        <v>121743.91666666667</v>
      </c>
      <c r="M35" s="11">
        <v>121743.91666666667</v>
      </c>
      <c r="N35" s="11">
        <v>121743.91666666667</v>
      </c>
      <c r="O35" s="11">
        <v>121743.91666666667</v>
      </c>
      <c r="P35" s="11">
        <v>121743.91666666667</v>
      </c>
      <c r="Q35" s="11">
        <v>121743.91666666667</v>
      </c>
      <c r="R35" s="1"/>
    </row>
    <row r="36" spans="2:18" ht="15.75" customHeight="1" x14ac:dyDescent="0.2">
      <c r="B36" s="21" t="s">
        <v>21</v>
      </c>
      <c r="C36" s="21"/>
      <c r="D36" s="21"/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1"/>
    </row>
    <row r="37" spans="2:18" ht="14.25" customHeight="1" x14ac:dyDescent="0.2">
      <c r="B37" s="22" t="s">
        <v>48</v>
      </c>
      <c r="C37" s="23"/>
      <c r="D37" s="24"/>
      <c r="E37" s="10">
        <v>0</v>
      </c>
      <c r="F37" s="3">
        <f t="shared" ref="F37:F45" si="19">+E37/12</f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10">
        <v>0</v>
      </c>
      <c r="R37" s="1"/>
    </row>
    <row r="38" spans="2:18" ht="15" customHeight="1" x14ac:dyDescent="0.2">
      <c r="B38" s="15" t="s">
        <v>49</v>
      </c>
      <c r="C38" s="16"/>
      <c r="D38" s="17"/>
      <c r="E38" s="4">
        <v>0</v>
      </c>
      <c r="F38" s="3">
        <f t="shared" si="19"/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4">
        <v>0</v>
      </c>
      <c r="R38" s="1"/>
    </row>
    <row r="39" spans="2:18" ht="28.5" customHeight="1" x14ac:dyDescent="0.2">
      <c r="B39" s="15" t="s">
        <v>15</v>
      </c>
      <c r="C39" s="16"/>
      <c r="D39" s="17"/>
      <c r="E39" s="4">
        <v>0</v>
      </c>
      <c r="F39" s="3">
        <f t="shared" si="19"/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4">
        <v>0</v>
      </c>
      <c r="R39" s="1"/>
    </row>
    <row r="40" spans="2:18" x14ac:dyDescent="0.2">
      <c r="B40" s="15" t="s">
        <v>50</v>
      </c>
      <c r="C40" s="16"/>
      <c r="D40" s="17"/>
      <c r="E40" s="4">
        <v>0</v>
      </c>
      <c r="F40" s="3">
        <f t="shared" si="19"/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4">
        <v>0</v>
      </c>
      <c r="R40" s="1"/>
    </row>
    <row r="41" spans="2:18" ht="12.75" customHeight="1" x14ac:dyDescent="0.2">
      <c r="B41" s="15" t="s">
        <v>16</v>
      </c>
      <c r="C41" s="16"/>
      <c r="D41" s="17"/>
      <c r="E41" s="4">
        <v>0</v>
      </c>
      <c r="F41" s="3">
        <f t="shared" si="19"/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4">
        <v>0</v>
      </c>
      <c r="R41" s="1"/>
    </row>
    <row r="42" spans="2:18" ht="12.75" customHeight="1" x14ac:dyDescent="0.2">
      <c r="B42" s="15" t="s">
        <v>63</v>
      </c>
      <c r="C42" s="16"/>
      <c r="D42" s="17"/>
      <c r="E42" s="4">
        <v>0</v>
      </c>
      <c r="F42" s="3">
        <f t="shared" si="19"/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4">
        <v>0</v>
      </c>
      <c r="R42" s="1"/>
    </row>
    <row r="43" spans="2:18" ht="17.25" customHeight="1" x14ac:dyDescent="0.2">
      <c r="B43" s="15" t="s">
        <v>51</v>
      </c>
      <c r="C43" s="16"/>
      <c r="D43" s="17"/>
      <c r="E43" s="4">
        <v>0</v>
      </c>
      <c r="F43" s="3">
        <f t="shared" si="19"/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4">
        <v>0</v>
      </c>
      <c r="R43" s="1"/>
    </row>
    <row r="44" spans="2:18" x14ac:dyDescent="0.2">
      <c r="B44" s="15" t="s">
        <v>52</v>
      </c>
      <c r="C44" s="16"/>
      <c r="D44" s="17"/>
      <c r="E44" s="4">
        <v>0</v>
      </c>
      <c r="F44" s="3">
        <f t="shared" si="19"/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4">
        <v>0</v>
      </c>
      <c r="R44" s="1"/>
    </row>
    <row r="45" spans="2:18" x14ac:dyDescent="0.2">
      <c r="B45" s="18" t="s">
        <v>53</v>
      </c>
      <c r="C45" s="19"/>
      <c r="D45" s="20"/>
      <c r="E45" s="11">
        <v>0</v>
      </c>
      <c r="F45" s="3">
        <f t="shared" si="19"/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11">
        <v>0</v>
      </c>
      <c r="R45" s="1"/>
    </row>
    <row r="46" spans="2:18" x14ac:dyDescent="0.2">
      <c r="B46" s="21" t="s">
        <v>22</v>
      </c>
      <c r="C46" s="21"/>
      <c r="D46" s="21"/>
      <c r="E46" s="9">
        <f>SUM(E47:E55)</f>
        <v>2706000</v>
      </c>
      <c r="F46" s="9">
        <f t="shared" ref="F46:R46" si="20">SUM(F47:F55)</f>
        <v>225500</v>
      </c>
      <c r="G46" s="9">
        <f t="shared" si="20"/>
        <v>225500</v>
      </c>
      <c r="H46" s="9">
        <f t="shared" si="20"/>
        <v>225500</v>
      </c>
      <c r="I46" s="9">
        <f t="shared" si="20"/>
        <v>225500</v>
      </c>
      <c r="J46" s="9">
        <f t="shared" si="20"/>
        <v>225500</v>
      </c>
      <c r="K46" s="9">
        <f t="shared" si="20"/>
        <v>225500</v>
      </c>
      <c r="L46" s="9">
        <f t="shared" si="20"/>
        <v>225500</v>
      </c>
      <c r="M46" s="9">
        <f t="shared" si="20"/>
        <v>225500</v>
      </c>
      <c r="N46" s="9">
        <f t="shared" si="20"/>
        <v>225500</v>
      </c>
      <c r="O46" s="9">
        <f t="shared" si="20"/>
        <v>225500</v>
      </c>
      <c r="P46" s="9">
        <f t="shared" si="20"/>
        <v>225500</v>
      </c>
      <c r="Q46" s="9">
        <f t="shared" si="20"/>
        <v>225500</v>
      </c>
      <c r="R46" s="1"/>
    </row>
    <row r="47" spans="2:18" x14ac:dyDescent="0.2">
      <c r="B47" s="22" t="s">
        <v>54</v>
      </c>
      <c r="C47" s="23"/>
      <c r="D47" s="24"/>
      <c r="E47" s="10">
        <v>1287000</v>
      </c>
      <c r="F47" s="3">
        <f t="shared" ref="F47:F55" si="21">+E47/12</f>
        <v>107250</v>
      </c>
      <c r="G47" s="3">
        <v>107250</v>
      </c>
      <c r="H47" s="3">
        <v>107250</v>
      </c>
      <c r="I47" s="3">
        <v>107250</v>
      </c>
      <c r="J47" s="3">
        <v>107250</v>
      </c>
      <c r="K47" s="3">
        <v>107250</v>
      </c>
      <c r="L47" s="3">
        <v>107250</v>
      </c>
      <c r="M47" s="3">
        <v>107250</v>
      </c>
      <c r="N47" s="3">
        <v>107250</v>
      </c>
      <c r="O47" s="3">
        <v>107250</v>
      </c>
      <c r="P47" s="3">
        <v>107250</v>
      </c>
      <c r="Q47" s="3">
        <v>107250</v>
      </c>
      <c r="R47" s="1"/>
    </row>
    <row r="48" spans="2:18" x14ac:dyDescent="0.2">
      <c r="B48" s="15" t="s">
        <v>55</v>
      </c>
      <c r="C48" s="16"/>
      <c r="D48" s="17"/>
      <c r="E48" s="4">
        <v>0</v>
      </c>
      <c r="F48" s="3">
        <f t="shared" si="21"/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1"/>
    </row>
    <row r="49" spans="2:18" x14ac:dyDescent="0.2">
      <c r="B49" s="15" t="s">
        <v>56</v>
      </c>
      <c r="C49" s="16"/>
      <c r="D49" s="17"/>
      <c r="E49" s="4">
        <v>0</v>
      </c>
      <c r="F49" s="3">
        <f t="shared" si="21"/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1"/>
    </row>
    <row r="50" spans="2:18" x14ac:dyDescent="0.2">
      <c r="B50" s="15" t="s">
        <v>57</v>
      </c>
      <c r="C50" s="16"/>
      <c r="D50" s="17"/>
      <c r="E50" s="4">
        <v>204000</v>
      </c>
      <c r="F50" s="3">
        <f t="shared" si="21"/>
        <v>17000</v>
      </c>
      <c r="G50" s="3">
        <v>17000</v>
      </c>
      <c r="H50" s="3">
        <v>17000</v>
      </c>
      <c r="I50" s="3">
        <v>17000</v>
      </c>
      <c r="J50" s="3">
        <v>17000</v>
      </c>
      <c r="K50" s="3">
        <v>17000</v>
      </c>
      <c r="L50" s="3">
        <v>17000</v>
      </c>
      <c r="M50" s="3">
        <v>17000</v>
      </c>
      <c r="N50" s="3">
        <v>17000</v>
      </c>
      <c r="O50" s="3">
        <v>17000</v>
      </c>
      <c r="P50" s="3">
        <v>17000</v>
      </c>
      <c r="Q50" s="3">
        <v>17000</v>
      </c>
      <c r="R50" s="1"/>
    </row>
    <row r="51" spans="2:18" x14ac:dyDescent="0.2">
      <c r="B51" s="15" t="s">
        <v>58</v>
      </c>
      <c r="C51" s="16"/>
      <c r="D51" s="17"/>
      <c r="E51" s="4">
        <v>0</v>
      </c>
      <c r="F51" s="3">
        <f t="shared" si="21"/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1"/>
    </row>
    <row r="52" spans="2:18" ht="12.75" customHeight="1" x14ac:dyDescent="0.2">
      <c r="B52" s="15" t="s">
        <v>59</v>
      </c>
      <c r="C52" s="16"/>
      <c r="D52" s="17"/>
      <c r="E52" s="4">
        <v>1215000</v>
      </c>
      <c r="F52" s="3">
        <f t="shared" si="21"/>
        <v>101250</v>
      </c>
      <c r="G52" s="3">
        <v>101250</v>
      </c>
      <c r="H52" s="3">
        <v>101250</v>
      </c>
      <c r="I52" s="3">
        <v>101250</v>
      </c>
      <c r="J52" s="3">
        <v>101250</v>
      </c>
      <c r="K52" s="3">
        <v>101250</v>
      </c>
      <c r="L52" s="3">
        <v>101250</v>
      </c>
      <c r="M52" s="3">
        <v>101250</v>
      </c>
      <c r="N52" s="3">
        <v>101250</v>
      </c>
      <c r="O52" s="3">
        <v>101250</v>
      </c>
      <c r="P52" s="3">
        <v>101250</v>
      </c>
      <c r="Q52" s="3">
        <v>101250</v>
      </c>
      <c r="R52" s="1"/>
    </row>
    <row r="53" spans="2:18" ht="15" customHeight="1" x14ac:dyDescent="0.2">
      <c r="B53" s="15" t="s">
        <v>60</v>
      </c>
      <c r="C53" s="16"/>
      <c r="D53" s="17"/>
      <c r="E53" s="4">
        <v>0</v>
      </c>
      <c r="F53" s="3">
        <f t="shared" si="21"/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1"/>
    </row>
    <row r="54" spans="2:18" x14ac:dyDescent="0.2">
      <c r="B54" s="15" t="s">
        <v>61</v>
      </c>
      <c r="C54" s="16"/>
      <c r="D54" s="17"/>
      <c r="E54" s="4">
        <v>0</v>
      </c>
      <c r="F54" s="3">
        <f t="shared" si="21"/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1"/>
    </row>
    <row r="55" spans="2:18" x14ac:dyDescent="0.2">
      <c r="B55" s="18" t="s">
        <v>62</v>
      </c>
      <c r="C55" s="19"/>
      <c r="D55" s="20"/>
      <c r="E55" s="11">
        <v>0</v>
      </c>
      <c r="F55" s="3">
        <f t="shared" si="21"/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1"/>
    </row>
    <row r="56" spans="2:18" ht="12.75" customHeight="1" x14ac:dyDescent="0.2">
      <c r="B56" s="21" t="s">
        <v>64</v>
      </c>
      <c r="C56" s="21"/>
      <c r="D56" s="21"/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1"/>
    </row>
    <row r="57" spans="2:18" ht="16.5" customHeight="1" x14ac:dyDescent="0.2">
      <c r="B57" s="22" t="s">
        <v>68</v>
      </c>
      <c r="C57" s="23"/>
      <c r="D57" s="24"/>
      <c r="E57" s="10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10">
        <v>0</v>
      </c>
      <c r="R57" s="1"/>
    </row>
    <row r="58" spans="2:18" ht="26.25" customHeight="1" x14ac:dyDescent="0.2">
      <c r="B58" s="15" t="s">
        <v>69</v>
      </c>
      <c r="C58" s="16"/>
      <c r="D58" s="17"/>
      <c r="E58" s="4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4">
        <v>0</v>
      </c>
      <c r="R58" s="1"/>
    </row>
    <row r="59" spans="2:18" x14ac:dyDescent="0.2">
      <c r="B59" s="18" t="s">
        <v>70</v>
      </c>
      <c r="C59" s="19"/>
      <c r="D59" s="20"/>
      <c r="E59" s="11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11">
        <v>0</v>
      </c>
      <c r="R59" s="1"/>
    </row>
    <row r="60" spans="2:18" x14ac:dyDescent="0.2">
      <c r="B60" s="21" t="s">
        <v>65</v>
      </c>
      <c r="C60" s="21"/>
      <c r="D60" s="21"/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1"/>
    </row>
    <row r="61" spans="2:18" x14ac:dyDescent="0.2">
      <c r="B61" s="22" t="s">
        <v>71</v>
      </c>
      <c r="C61" s="23"/>
      <c r="D61" s="24"/>
      <c r="E61" s="10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10">
        <v>0</v>
      </c>
      <c r="R61" s="1"/>
    </row>
    <row r="62" spans="2:18" ht="29.25" customHeight="1" x14ac:dyDescent="0.2">
      <c r="B62" s="15" t="s">
        <v>72</v>
      </c>
      <c r="C62" s="16"/>
      <c r="D62" s="17"/>
      <c r="E62" s="4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4">
        <v>0</v>
      </c>
      <c r="R62" s="1"/>
    </row>
    <row r="63" spans="2:18" x14ac:dyDescent="0.2">
      <c r="B63" s="15" t="s">
        <v>73</v>
      </c>
      <c r="C63" s="16"/>
      <c r="D63" s="17"/>
      <c r="E63" s="4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4">
        <v>0</v>
      </c>
      <c r="R63" s="1"/>
    </row>
    <row r="64" spans="2:18" ht="31.5" customHeight="1" x14ac:dyDescent="0.2">
      <c r="B64" s="15" t="s">
        <v>74</v>
      </c>
      <c r="C64" s="16"/>
      <c r="D64" s="17"/>
      <c r="E64" s="4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4">
        <v>0</v>
      </c>
      <c r="R64" s="1"/>
    </row>
    <row r="65" spans="2:18" ht="20.25" customHeight="1" x14ac:dyDescent="0.2">
      <c r="B65" s="15" t="s">
        <v>75</v>
      </c>
      <c r="C65" s="16"/>
      <c r="D65" s="17"/>
      <c r="E65" s="4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4">
        <v>0</v>
      </c>
      <c r="R65" s="1"/>
    </row>
    <row r="66" spans="2:18" x14ac:dyDescent="0.2">
      <c r="B66" s="15" t="s">
        <v>76</v>
      </c>
      <c r="C66" s="16"/>
      <c r="D66" s="17"/>
      <c r="E66" s="4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4">
        <v>0</v>
      </c>
      <c r="R66" s="1"/>
    </row>
    <row r="67" spans="2:18" x14ac:dyDescent="0.2">
      <c r="B67" s="18" t="s">
        <v>77</v>
      </c>
      <c r="C67" s="19"/>
      <c r="D67" s="20"/>
      <c r="E67" s="11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11">
        <v>0</v>
      </c>
      <c r="R67" s="1"/>
    </row>
    <row r="68" spans="2:18" ht="12.75" customHeight="1" x14ac:dyDescent="0.2">
      <c r="B68" s="21" t="s">
        <v>66</v>
      </c>
      <c r="C68" s="21"/>
      <c r="D68" s="21"/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1"/>
    </row>
    <row r="69" spans="2:18" ht="18" customHeight="1" x14ac:dyDescent="0.2">
      <c r="B69" s="28" t="s">
        <v>13</v>
      </c>
      <c r="C69" s="29"/>
      <c r="D69" s="30"/>
      <c r="E69" s="10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10">
        <v>0</v>
      </c>
      <c r="R69" s="1"/>
    </row>
    <row r="70" spans="2:18" ht="12.75" customHeight="1" x14ac:dyDescent="0.2">
      <c r="B70" s="25" t="s">
        <v>78</v>
      </c>
      <c r="C70" s="26"/>
      <c r="D70" s="27"/>
      <c r="E70" s="4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4">
        <v>0</v>
      </c>
      <c r="R70" s="1"/>
    </row>
    <row r="71" spans="2:18" x14ac:dyDescent="0.2">
      <c r="B71" s="34" t="s">
        <v>14</v>
      </c>
      <c r="C71" s="35"/>
      <c r="D71" s="36"/>
      <c r="E71" s="11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11">
        <v>0</v>
      </c>
      <c r="R71" s="1"/>
    </row>
    <row r="72" spans="2:18" ht="12.75" customHeight="1" x14ac:dyDescent="0.2">
      <c r="B72" s="21" t="s">
        <v>67</v>
      </c>
      <c r="C72" s="21"/>
      <c r="D72" s="21"/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1"/>
    </row>
    <row r="73" spans="2:18" ht="12.75" customHeight="1" x14ac:dyDescent="0.2">
      <c r="B73" s="28" t="s">
        <v>79</v>
      </c>
      <c r="C73" s="29"/>
      <c r="D73" s="30"/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"/>
    </row>
    <row r="74" spans="2:18" ht="12.75" customHeight="1" x14ac:dyDescent="0.2">
      <c r="B74" s="25" t="s">
        <v>80</v>
      </c>
      <c r="C74" s="26"/>
      <c r="D74" s="27"/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1"/>
    </row>
    <row r="75" spans="2:18" x14ac:dyDescent="0.2">
      <c r="B75" s="25" t="s">
        <v>81</v>
      </c>
      <c r="C75" s="26"/>
      <c r="D75" s="27"/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1"/>
    </row>
    <row r="76" spans="2:18" ht="27.75" customHeight="1" x14ac:dyDescent="0.2">
      <c r="B76" s="25" t="s">
        <v>82</v>
      </c>
      <c r="C76" s="26"/>
      <c r="D76" s="27"/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1"/>
    </row>
    <row r="77" spans="2:18" x14ac:dyDescent="0.2">
      <c r="B77" s="25" t="s">
        <v>83</v>
      </c>
      <c r="C77" s="26"/>
      <c r="D77" s="27"/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1"/>
    </row>
    <row r="78" spans="2:18" x14ac:dyDescent="0.2">
      <c r="B78" s="25" t="s">
        <v>84</v>
      </c>
      <c r="C78" s="26"/>
      <c r="D78" s="27"/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1"/>
    </row>
    <row r="79" spans="2:18" x14ac:dyDescent="0.2">
      <c r="B79" s="25" t="s">
        <v>85</v>
      </c>
      <c r="C79" s="26"/>
      <c r="D79" s="27"/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1"/>
    </row>
    <row r="80" spans="2:18" x14ac:dyDescent="0.2">
      <c r="B80" s="31"/>
      <c r="C80" s="32"/>
      <c r="D80" s="33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</sheetData>
  <mergeCells count="78">
    <mergeCell ref="B7:D7"/>
    <mergeCell ref="B1:Q1"/>
    <mergeCell ref="B2:Q2"/>
    <mergeCell ref="B3:Q3"/>
    <mergeCell ref="B4:D6"/>
    <mergeCell ref="B71:D71"/>
    <mergeCell ref="B66:D66"/>
    <mergeCell ref="B67:D67"/>
    <mergeCell ref="B68:D68"/>
    <mergeCell ref="B61:D61"/>
    <mergeCell ref="B62:D62"/>
    <mergeCell ref="B64:D64"/>
    <mergeCell ref="B63:D63"/>
    <mergeCell ref="B25:D25"/>
    <mergeCell ref="B20:D20"/>
    <mergeCell ref="B19:D19"/>
    <mergeCell ref="B18:D18"/>
    <mergeCell ref="B22:D22"/>
    <mergeCell ref="B14:D14"/>
    <mergeCell ref="B15:D15"/>
    <mergeCell ref="B16:D16"/>
    <mergeCell ref="B17:D17"/>
    <mergeCell ref="B24:D24"/>
    <mergeCell ref="B8:D8"/>
    <mergeCell ref="B72:D72"/>
    <mergeCell ref="B46:D46"/>
    <mergeCell ref="B47:D47"/>
    <mergeCell ref="B55:D55"/>
    <mergeCell ref="B56:D56"/>
    <mergeCell ref="B38:D38"/>
    <mergeCell ref="B10:D10"/>
    <mergeCell ref="B9:D9"/>
    <mergeCell ref="B26:D26"/>
    <mergeCell ref="B27:D27"/>
    <mergeCell ref="B23:D23"/>
    <mergeCell ref="B21:D21"/>
    <mergeCell ref="B11:D11"/>
    <mergeCell ref="B12:D12"/>
    <mergeCell ref="B13:D13"/>
    <mergeCell ref="B79:D79"/>
    <mergeCell ref="B80:D80"/>
    <mergeCell ref="B76:D76"/>
    <mergeCell ref="B77:D77"/>
    <mergeCell ref="B78:D78"/>
    <mergeCell ref="B75:D75"/>
    <mergeCell ref="B39:D39"/>
    <mergeCell ref="B44:D44"/>
    <mergeCell ref="B45:D45"/>
    <mergeCell ref="B73:D73"/>
    <mergeCell ref="B74:D74"/>
    <mergeCell ref="B57:D57"/>
    <mergeCell ref="B58:D58"/>
    <mergeCell ref="B59:D59"/>
    <mergeCell ref="B60:D60"/>
    <mergeCell ref="B65:D65"/>
    <mergeCell ref="B42:D42"/>
    <mergeCell ref="B43:D43"/>
    <mergeCell ref="B48:D48"/>
    <mergeCell ref="B69:D69"/>
    <mergeCell ref="B70:D70"/>
    <mergeCell ref="B30:D30"/>
    <mergeCell ref="B29:D29"/>
    <mergeCell ref="B28:D28"/>
    <mergeCell ref="B40:D40"/>
    <mergeCell ref="B41:D41"/>
    <mergeCell ref="B35:D35"/>
    <mergeCell ref="B34:D34"/>
    <mergeCell ref="B33:D33"/>
    <mergeCell ref="B32:D32"/>
    <mergeCell ref="B31:D31"/>
    <mergeCell ref="B36:D36"/>
    <mergeCell ref="B37:D37"/>
    <mergeCell ref="B54:D54"/>
    <mergeCell ref="B49:D49"/>
    <mergeCell ref="B50:D50"/>
    <mergeCell ref="B51:D51"/>
    <mergeCell ref="B52:D52"/>
    <mergeCell ref="B53:D53"/>
  </mergeCells>
  <pageMargins left="1.0629921259842521" right="0.39370078740157483" top="0.74803149606299213" bottom="0.74803149606299213" header="0.31496062992125984" footer="0.31496062992125984"/>
  <pageSetup scale="55" fitToHeight="2" orientation="landscape" r:id="rId1"/>
  <headerFooter>
    <oddFooter>&amp;RPágina &amp;P de &amp;N</oddFooter>
  </headerFooter>
  <ignoredErrors>
    <ignoredError sqref="G26:Q26 E46:Q4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</vt:lpstr>
      <vt:lpstr>CELDA</vt:lpstr>
      <vt:lpstr>CE!Títulos_a_imprimir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</dc:creator>
  <cp:lastModifiedBy>Ma de Lourdes Romero Galvan</cp:lastModifiedBy>
  <cp:lastPrinted>2022-03-03T16:48:44Z</cp:lastPrinted>
  <dcterms:created xsi:type="dcterms:W3CDTF">2015-12-11T16:10:18Z</dcterms:created>
  <dcterms:modified xsi:type="dcterms:W3CDTF">2025-04-29T19:27:07Z</dcterms:modified>
</cp:coreProperties>
</file>