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7744FF51-1BAA-451D-8F4E-FA8E3E757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4" l="1"/>
  <c r="B35" i="4"/>
  <c r="B25" i="4"/>
  <c r="B13" i="4"/>
  <c r="B4" i="4"/>
  <c r="C43" i="4"/>
  <c r="C57" i="4"/>
  <c r="B57" i="4"/>
  <c r="C50" i="4"/>
  <c r="C45" i="4"/>
  <c r="B45" i="4"/>
  <c r="B43" i="4" s="1"/>
  <c r="C35" i="4"/>
  <c r="C25" i="4"/>
  <c r="C24" i="4" s="1"/>
  <c r="C4" i="4"/>
  <c r="C3" i="4" s="1"/>
  <c r="C13" i="4"/>
  <c r="B3" i="4" l="1"/>
  <c r="B24" i="4"/>
</calcChain>
</file>

<file path=xl/sharedStrings.xml><?xml version="1.0" encoding="utf-8"?>
<sst xmlns="http://schemas.openxmlformats.org/spreadsheetml/2006/main" count="59" uniqueCount="59">
  <si>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</si>
  <si>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</si>
  <si>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</si>
  <si>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</si>
  <si>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</si>
  <si>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</si>
  <si>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</si>
  <si>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</si>
  <si>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</si>
  <si>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</si>
  <si>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</si>
  <si>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</si>
  <si>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</si>
  <si>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</si>
  <si>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</si>
  <si>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</si>
  <si>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</si>
  <si>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</si>
  <si>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</si>
  <si>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</si>
  <si>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</si>
  <si>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</si>
  <si>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</si>
  <si>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</si>
  <si>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</si>
  <si>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</si>
  <si>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</si>
  <si>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</si>
  <si>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</si>
  <si>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</si>
  <si>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</si>
  <si>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</si>
  <si>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</si>
  <si>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</si>
  <si>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</si>
  <si>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</si>
  <si>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</si>
  <si>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</si>
  <si>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</si>
  <si>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</si>
  <si>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</si>
  <si>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</si>
  <si>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</si>
  <si>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</si>
  <si>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</si>
  <si>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</si>
  <si>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</si>
  <si>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</si>
  <si>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</si>
  <si>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</si>
  <si>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</si>
  <si>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</si>
  <si>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</si>
  <si>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</si>
  <si>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 xml:space="preserve">        Ricardo Martínez Huaracha</t>
  </si>
  <si>
    <t xml:space="preserve"> Fátima Karina López Jiménez</t>
  </si>
  <si>
    <t xml:space="preserve">      Director General y Liquidador</t>
  </si>
  <si>
    <t xml:space="preserve">  Coordinador de Contabilidad</t>
  </si>
  <si>
    <t>Fondos Guanajuato de Financiamiento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</si>
</sst>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0"/>
  <sheetViews>
    <sheetView tabSelected="1" zoomScale="110" zoomScaleNormal="110" zoomScaleSheetLayoutView="80" workbookViewId="0">
      <selection activeCell="I58" sqref="I58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5" t="s">
        <v>58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f>+B4+B13</f>
        <v>124731719.51000023</v>
      </c>
      <c r="C3" s="6">
        <f>+C4+C13</f>
        <v>5852210.1900000088</v>
      </c>
    </row>
    <row r="4" spans="1:3" x14ac:dyDescent="0.2">
      <c r="A4" s="8" t="s">
        <v>4</v>
      </c>
      <c r="B4" s="6">
        <f>SUM(B5:B11)</f>
        <v>36825937.740000039</v>
      </c>
      <c r="C4" s="6">
        <f>SUM(C5:C11)</f>
        <v>0</v>
      </c>
    </row>
    <row r="5" spans="1:3" x14ac:dyDescent="0.2">
      <c r="A5" s="9" t="s">
        <v>5</v>
      </c>
      <c r="B5" s="10">
        <v>36694686.960000038</v>
      </c>
      <c r="C5" s="10">
        <v>0</v>
      </c>
    </row>
    <row r="6" spans="1:3" x14ac:dyDescent="0.2">
      <c r="A6" s="9" t="s">
        <v>6</v>
      </c>
      <c r="B6" s="10">
        <v>131250.7799999998</v>
      </c>
      <c r="C6" s="10">
        <v>0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f>SUM(B14:B22)</f>
        <v>87905781.77000019</v>
      </c>
      <c r="C13" s="6">
        <f>SUM(C14:C22)</f>
        <v>5852210.1900000088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87131998.030000195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513476.73000000045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773783.73999999929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5338733.4600000083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f>+B25+B35</f>
        <v>8120791.8299999991</v>
      </c>
      <c r="C24" s="6">
        <f>+C25+C35</f>
        <v>17343632.370000161</v>
      </c>
    </row>
    <row r="25" spans="1:3" x14ac:dyDescent="0.2">
      <c r="A25" s="8" t="s">
        <v>23</v>
      </c>
      <c r="B25" s="6">
        <f>SUM(B26:B33)</f>
        <v>7349297.8899999997</v>
      </c>
      <c r="C25" s="6">
        <f>SUM(C26:C33)</f>
        <v>10221497.419999992</v>
      </c>
    </row>
    <row r="26" spans="1:3" x14ac:dyDescent="0.2">
      <c r="A26" s="9" t="s">
        <v>24</v>
      </c>
      <c r="B26" s="10">
        <v>0</v>
      </c>
      <c r="C26" s="10">
        <v>7883430.650000006</v>
      </c>
    </row>
    <row r="27" spans="1:3" x14ac:dyDescent="0.2">
      <c r="A27" s="9" t="s">
        <v>25</v>
      </c>
      <c r="B27" s="10">
        <v>0</v>
      </c>
      <c r="C27" s="10">
        <v>1280547.1300000008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1057519.6399999857</v>
      </c>
    </row>
    <row r="32" spans="1:3" x14ac:dyDescent="0.2">
      <c r="A32" s="9" t="s">
        <v>30</v>
      </c>
      <c r="B32" s="10">
        <v>7349297.8899999997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f>SUM(B36:B41)</f>
        <v>771493.93999999948</v>
      </c>
      <c r="C35" s="6">
        <f>SUM(C36:C41)</f>
        <v>7122134.9500001669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7122134.9500001669</v>
      </c>
    </row>
    <row r="41" spans="1:3" x14ac:dyDescent="0.2">
      <c r="A41" s="9" t="s">
        <v>38</v>
      </c>
      <c r="B41" s="10">
        <v>771493.93999999948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f>+B45+B50+B57</f>
        <v>102172872.23000002</v>
      </c>
      <c r="C43" s="6">
        <f>+C45+C50+C57</f>
        <v>211829541.01000005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f>SUM(B46:B48)</f>
        <v>56895982.789999992</v>
      </c>
      <c r="C45" s="6">
        <f>SUM(C46:C48)</f>
        <v>180128633.31</v>
      </c>
    </row>
    <row r="46" spans="1:3" x14ac:dyDescent="0.2">
      <c r="A46" s="9" t="s">
        <v>41</v>
      </c>
      <c r="B46" s="10">
        <v>56895982.789999992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180128633.31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f>SUM(B51:B55)</f>
        <v>45276889.440000027</v>
      </c>
      <c r="C50" s="6">
        <f>SUM(C51:C55)</f>
        <v>31700907.700000033</v>
      </c>
    </row>
    <row r="51" spans="1:3" x14ac:dyDescent="0.2">
      <c r="A51" s="9" t="s">
        <v>45</v>
      </c>
      <c r="B51" s="10">
        <v>0</v>
      </c>
      <c r="C51" s="10">
        <v>31700907.700000033</v>
      </c>
    </row>
    <row r="52" spans="1:3" x14ac:dyDescent="0.2">
      <c r="A52" s="9" t="s">
        <v>46</v>
      </c>
      <c r="B52" s="10">
        <v>40911169.00000003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4365720.4400000004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f>SUM(B58:B59)</f>
        <v>0</v>
      </c>
      <c r="C57" s="6">
        <f>SUM(C58:C59)</f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  <row r="69" spans="1:2" x14ac:dyDescent="0.2">
      <c r="A69" s="13" t="s">
        <v>54</v>
      </c>
      <c r="B69" s="13" t="s">
        <v>55</v>
      </c>
    </row>
    <row r="70" spans="1:2" x14ac:dyDescent="0.2">
      <c r="A70" s="13" t="s">
        <v>56</v>
      </c>
      <c r="B70" s="13" t="s">
        <v>57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ignoredErrors>
    <ignoredError sqref="C5:C6 C12 C7:C11 C45 C3 C44 C43 C26:C34 C24 C4 C14 C13 C25 C36:C42 C35 C51:C59 C50 C16 C15 C18:C20 C17 C22:C23 C21 C47:C49 C46 B47:B49 B22:B23 B18:B20 B16 B51:B59 B36:B42 B14 B26:B34 B44 B45 B12 B5:B6 B3:B4 B7:B11 B13 B46 B35 B15 B43 B60 B17 B21 B24:B25 B5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dcterms:created xsi:type="dcterms:W3CDTF">2012-12-11T20:26:08Z</dcterms:created>
  <dcterms:modified xsi:type="dcterms:W3CDTF">2026-07-17T15:36:31Z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