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F\06\WEB\LDF\"/>
    </mc:Choice>
  </mc:AlternateContent>
  <xr:revisionPtr revIDLastSave="0" documentId="8_{12427F41-5E4F-4D8B-91C6-C993BFAE930C}" xr6:coauthVersionLast="47" xr6:coauthVersionMax="47" xr10:uidLastSave="{00000000-0000-0000-0000-000000000000}"/>
  <bookViews>
    <workbookView xWindow="-120" yWindow="-120" windowWidth="29040" windowHeight="15840" xr2:uid="{98F803B0-AE6B-41CB-879F-9DA7F39DD99D}"/>
  </bookViews>
  <sheets>
    <sheet name="Formato 6 a)" sheetId="1" r:id="rId1"/>
  </sheets>
  <externalReferences>
    <externalReference r:id="rId2"/>
    <externalReference r:id="rId3"/>
  </externalReferences>
  <definedNames>
    <definedName name="_xlnm.Print_Area" localSheetId="0">'Formato 6 a)'!$A$1:$G$160</definedName>
    <definedName name="ENTE_PUBLICO">'[2]Info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5" i="1" l="1"/>
  <c r="F75" i="1"/>
  <c r="F9" i="1" s="1"/>
  <c r="F159" i="1" s="1"/>
  <c r="E75" i="1"/>
  <c r="D75" i="1"/>
  <c r="C75" i="1"/>
  <c r="B75" i="1"/>
  <c r="G71" i="1"/>
  <c r="F71" i="1"/>
  <c r="E71" i="1"/>
  <c r="D71" i="1"/>
  <c r="C71" i="1"/>
  <c r="B71" i="1"/>
  <c r="G62" i="1"/>
  <c r="F62" i="1"/>
  <c r="E62" i="1"/>
  <c r="D62" i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E9" i="1" s="1"/>
  <c r="E159" i="1" s="1"/>
  <c r="D28" i="1"/>
  <c r="C28" i="1"/>
  <c r="B28" i="1"/>
  <c r="G18" i="1"/>
  <c r="F18" i="1"/>
  <c r="E18" i="1"/>
  <c r="D18" i="1"/>
  <c r="C18" i="1"/>
  <c r="B18" i="1"/>
  <c r="G10" i="1"/>
  <c r="F10" i="1"/>
  <c r="E10" i="1"/>
  <c r="D10" i="1"/>
  <c r="D9" i="1" s="1"/>
  <c r="D159" i="1" s="1"/>
  <c r="C10" i="1"/>
  <c r="C9" i="1" s="1"/>
  <c r="C159" i="1" s="1"/>
  <c r="B10" i="1"/>
  <c r="B9" i="1" s="1"/>
  <c r="B159" i="1" s="1"/>
  <c r="G9" i="1"/>
  <c r="G159" i="1" s="1"/>
  <c r="A5" i="1"/>
  <c r="A2" i="1"/>
</calcChain>
</file>

<file path=xl/sharedStrings.xml><?xml version="1.0" encoding="utf-8"?>
<sst xmlns="http://schemas.openxmlformats.org/spreadsheetml/2006/main" count="165" uniqueCount="92">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</sst>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6"/>
    </xf>
    <xf numFmtId="0" fontId="0" fillId="3" borderId="15" xfId="0" applyFill="1" applyBorder="1" applyAlignment="1">
      <alignment horizontal="left" vertical="center" indent="9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horizontal="left" vertical="center" indent="3"/>
    </xf>
    <xf numFmtId="0" fontId="1" fillId="3" borderId="15" xfId="0" applyFont="1" applyFill="1" applyBorder="1" applyAlignment="1">
      <alignment horizontal="left" vertical="center" indent="3"/>
    </xf>
    <xf numFmtId="0" fontId="0" fillId="3" borderId="15" xfId="0" applyFill="1" applyBorder="1" applyAlignment="1">
      <alignment horizontal="left" indent="9"/>
    </xf>
    <xf numFmtId="0" fontId="0" fillId="3" borderId="15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0" fontId="1" fillId="3" borderId="15" xfId="0" applyFont="1" applyFill="1" applyBorder="1" applyAlignment="1">
      <alignment horizontal="left" indent="3"/>
    </xf>
    <xf numFmtId="4" fontId="1" fillId="0" borderId="8" xfId="0" applyNumberFormat="1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3" fontId="0" fillId="0" borderId="0" xfId="0" applyNumberFormat="1"/>
    <xf numFmtId="0" fontId="0" fillId="0" borderId="0" xfId="0" applyAlignment="1">
      <alignment horizontal="center"/>
    </xf>
    <xf numFmtId="0" fontId="2" fillId="3" borderId="0" xfId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vertical="top"/>
      <protection locked="0"/>
    </xf>
    <xf numFmtId="0" fontId="2" fillId="3" borderId="0" xfId="1" applyFill="1" applyAlignment="1" applyProtection="1">
      <alignment vertical="top"/>
      <protection locked="0"/>
    </xf>
    <xf numFmtId="0" fontId="2" fillId="3" borderId="0" xfId="1" applyFill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E041F069-94ED-410C-B4A3-A19A5272D1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IRET/0361_IDF_PEGT_FGF_2602.xlsx" TargetMode="External"/><Relationship Id="rId2" Type="http://schemas.openxmlformats.org/officeDocument/2006/relationships/externalLinkPath" Target="file:///C:\Users\MA%20DE%20LOURDES\Documents\2026\INFORMACION%20FINANCIERA%20-%20FF\06\SIRET\0361_IDF_PEGT_FGF_2602.xlsx" TargetMode="External"/><Relationship Id="rId1" Type="http://schemas.openxmlformats.org/officeDocument/2006/relationships/externalLinkPath" Target="/Users/MA%20DE%20LOURDES/Documents/2026/INFORMACION%20FINANCIERA%20-%20FF/06/SIRET/0361_IDF_PEGT_FGF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FONDOS GUANAJUATO DE FINANCIAMIENTO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7568-F162-4139-8A2B-A3172FA082FE}">
  <sheetPr>
    <outlinePr summaryBelow="0"/>
    <pageSetUpPr fitToPage="1"/>
  </sheetPr>
  <dimension ref="A1:G172"/>
  <sheetViews>
    <sheetView showGridLines="0" tabSelected="1" zoomScaleNormal="100" workbookViewId="0">
      <selection activeCell="L16" sqref="L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FONDOS GUANAJUATO DE FINANCIAMIENTO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1 de enero al 30 de junio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3" t="s">
        <v>5</v>
      </c>
      <c r="C7" s="13"/>
      <c r="D7" s="13"/>
      <c r="E7" s="13"/>
      <c r="F7" s="13"/>
      <c r="G7" s="14" t="s">
        <v>6</v>
      </c>
    </row>
    <row r="8" spans="1:7" ht="30" x14ac:dyDescent="0.25">
      <c r="A8" s="13"/>
      <c r="B8" s="15" t="s">
        <v>7</v>
      </c>
      <c r="C8" s="15" t="s">
        <v>8</v>
      </c>
      <c r="D8" s="15" t="s">
        <v>9</v>
      </c>
      <c r="E8" s="15" t="s">
        <v>10</v>
      </c>
      <c r="F8" s="15" t="s">
        <v>11</v>
      </c>
      <c r="G8" s="13"/>
    </row>
    <row r="9" spans="1:7" x14ac:dyDescent="0.25">
      <c r="A9" s="16" t="s">
        <v>12</v>
      </c>
      <c r="B9" s="17">
        <f>+B10+B18+B28+B38+B48+B58+B62+B71+B75</f>
        <v>79305289</v>
      </c>
      <c r="C9" s="17">
        <f t="shared" ref="C9:G9" si="0">+C10+C18+C28+C38+C48+C58+C62+C71+C75</f>
        <v>4610703.03</v>
      </c>
      <c r="D9" s="17">
        <f t="shared" si="0"/>
        <v>83915992.030000001</v>
      </c>
      <c r="E9" s="17">
        <f t="shared" si="0"/>
        <v>21904678.73</v>
      </c>
      <c r="F9" s="17">
        <f t="shared" si="0"/>
        <v>21904678.73</v>
      </c>
      <c r="G9" s="17">
        <f t="shared" si="0"/>
        <v>62011313.299999997</v>
      </c>
    </row>
    <row r="10" spans="1:7" x14ac:dyDescent="0.25">
      <c r="A10" s="18" t="s">
        <v>13</v>
      </c>
      <c r="B10" s="17">
        <f>+B11+B12+B13+B14+B15+B16+B17</f>
        <v>48371073</v>
      </c>
      <c r="C10" s="17">
        <f t="shared" ref="C10:G10" si="1">+C11+C12+C13+C14+C15+C16+C17</f>
        <v>0</v>
      </c>
      <c r="D10" s="17">
        <f t="shared" si="1"/>
        <v>48371073</v>
      </c>
      <c r="E10" s="17">
        <f t="shared" si="1"/>
        <v>14982775.140000001</v>
      </c>
      <c r="F10" s="17">
        <f t="shared" si="1"/>
        <v>14982775.140000001</v>
      </c>
      <c r="G10" s="17">
        <f t="shared" si="1"/>
        <v>33388297.859999999</v>
      </c>
    </row>
    <row r="11" spans="1:7" x14ac:dyDescent="0.25">
      <c r="A11" s="19" t="s">
        <v>14</v>
      </c>
      <c r="B11" s="20">
        <v>19921686</v>
      </c>
      <c r="C11" s="20">
        <v>0</v>
      </c>
      <c r="D11" s="20">
        <v>19921686</v>
      </c>
      <c r="E11" s="20">
        <v>9391195.1899999995</v>
      </c>
      <c r="F11" s="20">
        <v>9391195.1899999995</v>
      </c>
      <c r="G11" s="20">
        <v>10530490.810000001</v>
      </c>
    </row>
    <row r="12" spans="1:7" x14ac:dyDescent="0.25">
      <c r="A12" s="19" t="s">
        <v>15</v>
      </c>
      <c r="B12" s="20">
        <v>517718</v>
      </c>
      <c r="C12" s="20">
        <v>0</v>
      </c>
      <c r="D12" s="20">
        <v>517718</v>
      </c>
      <c r="E12" s="20">
        <v>216827.83</v>
      </c>
      <c r="F12" s="20">
        <v>216827.83</v>
      </c>
      <c r="G12" s="20">
        <v>300890.17000000004</v>
      </c>
    </row>
    <row r="13" spans="1:7" x14ac:dyDescent="0.25">
      <c r="A13" s="19" t="s">
        <v>16</v>
      </c>
      <c r="B13" s="20">
        <v>4101342</v>
      </c>
      <c r="C13" s="20">
        <v>0</v>
      </c>
      <c r="D13" s="20">
        <v>4101342</v>
      </c>
      <c r="E13" s="20">
        <v>0</v>
      </c>
      <c r="F13" s="20">
        <v>0</v>
      </c>
      <c r="G13" s="20">
        <v>4101342</v>
      </c>
    </row>
    <row r="14" spans="1:7" x14ac:dyDescent="0.25">
      <c r="A14" s="19" t="s">
        <v>17</v>
      </c>
      <c r="B14" s="20">
        <v>5155631</v>
      </c>
      <c r="C14" s="20">
        <v>0</v>
      </c>
      <c r="D14" s="20">
        <v>5155631</v>
      </c>
      <c r="E14" s="20">
        <v>2498619.2800000003</v>
      </c>
      <c r="F14" s="20">
        <v>2498619.2800000003</v>
      </c>
      <c r="G14" s="20">
        <v>2657011.7199999997</v>
      </c>
    </row>
    <row r="15" spans="1:7" x14ac:dyDescent="0.25">
      <c r="A15" s="19" t="s">
        <v>18</v>
      </c>
      <c r="B15" s="20">
        <v>11751232</v>
      </c>
      <c r="C15" s="20">
        <v>0</v>
      </c>
      <c r="D15" s="20">
        <v>11751232</v>
      </c>
      <c r="E15" s="20">
        <v>0</v>
      </c>
      <c r="F15" s="20">
        <v>0</v>
      </c>
      <c r="G15" s="20">
        <v>11751232</v>
      </c>
    </row>
    <row r="16" spans="1:7" x14ac:dyDescent="0.25">
      <c r="A16" s="19" t="s">
        <v>19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x14ac:dyDescent="0.25">
      <c r="A17" s="19" t="s">
        <v>20</v>
      </c>
      <c r="B17" s="20">
        <v>6923464</v>
      </c>
      <c r="C17" s="20">
        <v>0</v>
      </c>
      <c r="D17" s="20">
        <v>6923464</v>
      </c>
      <c r="E17" s="20">
        <v>2876132.84</v>
      </c>
      <c r="F17" s="20">
        <v>2876132.84</v>
      </c>
      <c r="G17" s="20">
        <v>4047331.16</v>
      </c>
    </row>
    <row r="18" spans="1:7" x14ac:dyDescent="0.25">
      <c r="A18" s="18" t="s">
        <v>21</v>
      </c>
      <c r="B18" s="17">
        <f>+B19+B20+B21+B22+B23+B24+B25+B26+B27</f>
        <v>2256921</v>
      </c>
      <c r="C18" s="17">
        <f t="shared" ref="C18:G18" si="2">+C19+C20+C21+C22+C23+C24+C25+C26+C27</f>
        <v>0</v>
      </c>
      <c r="D18" s="17">
        <f t="shared" si="2"/>
        <v>2256921</v>
      </c>
      <c r="E18" s="17">
        <f t="shared" si="2"/>
        <v>245577.21000000002</v>
      </c>
      <c r="F18" s="17">
        <f t="shared" si="2"/>
        <v>245577.21000000002</v>
      </c>
      <c r="G18" s="17">
        <f t="shared" si="2"/>
        <v>2011343.79</v>
      </c>
    </row>
    <row r="19" spans="1:7" x14ac:dyDescent="0.25">
      <c r="A19" s="19" t="s">
        <v>22</v>
      </c>
      <c r="B19" s="20">
        <v>662000</v>
      </c>
      <c r="C19" s="20">
        <v>0</v>
      </c>
      <c r="D19" s="20">
        <v>662000</v>
      </c>
      <c r="E19" s="20">
        <v>63626.020000000004</v>
      </c>
      <c r="F19" s="20">
        <v>63626.020000000004</v>
      </c>
      <c r="G19" s="20">
        <v>598373.98</v>
      </c>
    </row>
    <row r="20" spans="1:7" x14ac:dyDescent="0.25">
      <c r="A20" s="19" t="s">
        <v>23</v>
      </c>
      <c r="B20" s="20">
        <v>200500</v>
      </c>
      <c r="C20" s="20">
        <v>0</v>
      </c>
      <c r="D20" s="20">
        <v>200500</v>
      </c>
      <c r="E20" s="20">
        <v>6770.7</v>
      </c>
      <c r="F20" s="20">
        <v>6770.7</v>
      </c>
      <c r="G20" s="20">
        <v>193729.3</v>
      </c>
    </row>
    <row r="21" spans="1:7" x14ac:dyDescent="0.25">
      <c r="A21" s="19" t="s">
        <v>24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5">
      <c r="A22" s="19" t="s">
        <v>25</v>
      </c>
      <c r="B22" s="20">
        <v>130000</v>
      </c>
      <c r="C22" s="20">
        <v>0</v>
      </c>
      <c r="D22" s="20">
        <v>130000</v>
      </c>
      <c r="E22" s="20">
        <v>2265.9899999999998</v>
      </c>
      <c r="F22" s="20">
        <v>2265.9899999999998</v>
      </c>
      <c r="G22" s="20">
        <v>127734.01</v>
      </c>
    </row>
    <row r="23" spans="1:7" x14ac:dyDescent="0.25">
      <c r="A23" s="19" t="s">
        <v>26</v>
      </c>
      <c r="B23" s="20">
        <v>68000</v>
      </c>
      <c r="C23" s="20">
        <v>0</v>
      </c>
      <c r="D23" s="20">
        <v>68000</v>
      </c>
      <c r="E23" s="20">
        <v>1907</v>
      </c>
      <c r="F23" s="20">
        <v>1907</v>
      </c>
      <c r="G23" s="20">
        <v>66093</v>
      </c>
    </row>
    <row r="24" spans="1:7" x14ac:dyDescent="0.25">
      <c r="A24" s="19" t="s">
        <v>27</v>
      </c>
      <c r="B24" s="20">
        <v>801421</v>
      </c>
      <c r="C24" s="20">
        <v>0</v>
      </c>
      <c r="D24" s="20">
        <v>801421</v>
      </c>
      <c r="E24" s="20">
        <v>147823.26</v>
      </c>
      <c r="F24" s="20">
        <v>147823.26</v>
      </c>
      <c r="G24" s="20">
        <v>653597.74</v>
      </c>
    </row>
    <row r="25" spans="1:7" x14ac:dyDescent="0.25">
      <c r="A25" s="19" t="s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x14ac:dyDescent="0.25">
      <c r="A26" s="19" t="s">
        <v>29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x14ac:dyDescent="0.25">
      <c r="A27" s="19" t="s">
        <v>30</v>
      </c>
      <c r="B27" s="20">
        <v>395000</v>
      </c>
      <c r="C27" s="20">
        <v>0</v>
      </c>
      <c r="D27" s="20">
        <v>395000</v>
      </c>
      <c r="E27" s="20">
        <v>23184.239999999998</v>
      </c>
      <c r="F27" s="20">
        <v>23184.239999999998</v>
      </c>
      <c r="G27" s="20">
        <v>371815.76</v>
      </c>
    </row>
    <row r="28" spans="1:7" x14ac:dyDescent="0.25">
      <c r="A28" s="18" t="s">
        <v>31</v>
      </c>
      <c r="B28" s="17">
        <f>+B29+B30+B31+B32+B33+B34+B35+B36+B37</f>
        <v>28389995</v>
      </c>
      <c r="C28" s="17">
        <f t="shared" ref="C28:G28" si="3">+C29+C30+C31+C32+C33+C34+C35+C36+C37</f>
        <v>4610703.03</v>
      </c>
      <c r="D28" s="17">
        <f t="shared" si="3"/>
        <v>33000698.030000001</v>
      </c>
      <c r="E28" s="17">
        <f t="shared" si="3"/>
        <v>6676326.3799999999</v>
      </c>
      <c r="F28" s="17">
        <f t="shared" si="3"/>
        <v>6676326.3799999999</v>
      </c>
      <c r="G28" s="17">
        <f t="shared" si="3"/>
        <v>26324371.649999999</v>
      </c>
    </row>
    <row r="29" spans="1:7" x14ac:dyDescent="0.25">
      <c r="A29" s="19" t="s">
        <v>32</v>
      </c>
      <c r="B29" s="20">
        <v>720000</v>
      </c>
      <c r="C29" s="20">
        <v>0</v>
      </c>
      <c r="D29" s="20">
        <v>720000</v>
      </c>
      <c r="E29" s="20">
        <v>118930.43</v>
      </c>
      <c r="F29" s="20">
        <v>118930.43</v>
      </c>
      <c r="G29" s="20">
        <v>601069.57000000007</v>
      </c>
    </row>
    <row r="30" spans="1:7" x14ac:dyDescent="0.25">
      <c r="A30" s="19" t="s">
        <v>33</v>
      </c>
      <c r="B30" s="20">
        <v>5325950</v>
      </c>
      <c r="C30" s="20">
        <v>0</v>
      </c>
      <c r="D30" s="20">
        <v>5325950</v>
      </c>
      <c r="E30" s="20">
        <v>1403048.04</v>
      </c>
      <c r="F30" s="20">
        <v>1403048.04</v>
      </c>
      <c r="G30" s="20">
        <v>3922901.96</v>
      </c>
    </row>
    <row r="31" spans="1:7" x14ac:dyDescent="0.25">
      <c r="A31" s="19" t="s">
        <v>34</v>
      </c>
      <c r="B31" s="20">
        <v>4043433</v>
      </c>
      <c r="C31" s="20">
        <v>0</v>
      </c>
      <c r="D31" s="20">
        <v>4043433</v>
      </c>
      <c r="E31" s="20">
        <v>768883.76</v>
      </c>
      <c r="F31" s="20">
        <v>768883.76</v>
      </c>
      <c r="G31" s="20">
        <v>3274549.24</v>
      </c>
    </row>
    <row r="32" spans="1:7" x14ac:dyDescent="0.25">
      <c r="A32" s="19" t="s">
        <v>35</v>
      </c>
      <c r="B32" s="20">
        <v>11602000</v>
      </c>
      <c r="C32" s="20">
        <v>0</v>
      </c>
      <c r="D32" s="20">
        <v>11602000</v>
      </c>
      <c r="E32" s="20">
        <v>3164914.09</v>
      </c>
      <c r="F32" s="20">
        <v>3164914.09</v>
      </c>
      <c r="G32" s="20">
        <v>8437085.9100000001</v>
      </c>
    </row>
    <row r="33" spans="1:7" ht="14.45" customHeight="1" x14ac:dyDescent="0.25">
      <c r="A33" s="19" t="s">
        <v>36</v>
      </c>
      <c r="B33" s="20">
        <v>4031312</v>
      </c>
      <c r="C33" s="20">
        <v>0</v>
      </c>
      <c r="D33" s="20">
        <v>4031312</v>
      </c>
      <c r="E33" s="20">
        <v>673204.49</v>
      </c>
      <c r="F33" s="20">
        <v>673204.49</v>
      </c>
      <c r="G33" s="20">
        <v>3358107.51</v>
      </c>
    </row>
    <row r="34" spans="1:7" ht="14.45" customHeight="1" x14ac:dyDescent="0.25">
      <c r="A34" s="19" t="s">
        <v>37</v>
      </c>
      <c r="B34" s="20">
        <v>221000</v>
      </c>
      <c r="C34" s="20">
        <v>0</v>
      </c>
      <c r="D34" s="20">
        <v>221000</v>
      </c>
      <c r="E34" s="20">
        <v>0</v>
      </c>
      <c r="F34" s="20">
        <v>0</v>
      </c>
      <c r="G34" s="20">
        <v>221000</v>
      </c>
    </row>
    <row r="35" spans="1:7" ht="14.45" customHeight="1" x14ac:dyDescent="0.25">
      <c r="A35" s="19" t="s">
        <v>38</v>
      </c>
      <c r="B35" s="20">
        <v>459000</v>
      </c>
      <c r="C35" s="20">
        <v>0</v>
      </c>
      <c r="D35" s="20">
        <v>459000</v>
      </c>
      <c r="E35" s="20">
        <v>69190.5</v>
      </c>
      <c r="F35" s="20">
        <v>69190.5</v>
      </c>
      <c r="G35" s="20">
        <v>389809.5</v>
      </c>
    </row>
    <row r="36" spans="1:7" ht="14.45" customHeight="1" x14ac:dyDescent="0.25">
      <c r="A36" s="19" t="s">
        <v>39</v>
      </c>
      <c r="B36" s="20">
        <v>520000</v>
      </c>
      <c r="C36" s="20">
        <v>0</v>
      </c>
      <c r="D36" s="20">
        <v>520000</v>
      </c>
      <c r="E36" s="20">
        <v>48655.85</v>
      </c>
      <c r="F36" s="20">
        <v>48655.85</v>
      </c>
      <c r="G36" s="20">
        <v>471344.15</v>
      </c>
    </row>
    <row r="37" spans="1:7" ht="14.45" customHeight="1" x14ac:dyDescent="0.25">
      <c r="A37" s="19" t="s">
        <v>40</v>
      </c>
      <c r="B37" s="20">
        <v>1467300</v>
      </c>
      <c r="C37" s="20">
        <v>4610703.03</v>
      </c>
      <c r="D37" s="20">
        <v>6078003.0300000003</v>
      </c>
      <c r="E37" s="20">
        <v>429499.22</v>
      </c>
      <c r="F37" s="20">
        <v>429499.22</v>
      </c>
      <c r="G37" s="20">
        <v>5648503.8100000005</v>
      </c>
    </row>
    <row r="38" spans="1:7" x14ac:dyDescent="0.25">
      <c r="A38" s="18" t="s">
        <v>41</v>
      </c>
      <c r="B38" s="17">
        <f>+B39+B40+B41+B42+B43+B44+B45+B46+B47</f>
        <v>0</v>
      </c>
      <c r="C38" s="17">
        <f t="shared" ref="C38:G38" si="4">+C39+C40+C41+C42+C43+C44+C45+C46+C47</f>
        <v>0</v>
      </c>
      <c r="D38" s="17">
        <f t="shared" si="4"/>
        <v>0</v>
      </c>
      <c r="E38" s="17">
        <f t="shared" si="4"/>
        <v>0</v>
      </c>
      <c r="F38" s="17">
        <f t="shared" si="4"/>
        <v>0</v>
      </c>
      <c r="G38" s="17">
        <f t="shared" si="4"/>
        <v>0</v>
      </c>
    </row>
    <row r="39" spans="1:7" x14ac:dyDescent="0.25">
      <c r="A39" s="19" t="s">
        <v>42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</row>
    <row r="40" spans="1:7" x14ac:dyDescent="0.25">
      <c r="A40" s="19" t="s">
        <v>43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</row>
    <row r="41" spans="1:7" x14ac:dyDescent="0.25">
      <c r="A41" s="19" t="s">
        <v>44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</row>
    <row r="42" spans="1:7" x14ac:dyDescent="0.25">
      <c r="A42" s="19" t="s">
        <v>45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</row>
    <row r="43" spans="1:7" x14ac:dyDescent="0.25">
      <c r="A43" s="19" t="s">
        <v>46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</row>
    <row r="44" spans="1:7" x14ac:dyDescent="0.25">
      <c r="A44" s="19" t="s">
        <v>47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</row>
    <row r="45" spans="1:7" x14ac:dyDescent="0.25">
      <c r="A45" s="19" t="s">
        <v>48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</row>
    <row r="46" spans="1:7" x14ac:dyDescent="0.25">
      <c r="A46" s="19" t="s">
        <v>49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</row>
    <row r="47" spans="1:7" x14ac:dyDescent="0.25">
      <c r="A47" s="19" t="s">
        <v>50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</row>
    <row r="48" spans="1:7" x14ac:dyDescent="0.25">
      <c r="A48" s="18" t="s">
        <v>51</v>
      </c>
      <c r="B48" s="17">
        <f>+B49+B50+B51+B52+B53+B54+B55+B56+B57</f>
        <v>287300</v>
      </c>
      <c r="C48" s="17">
        <f t="shared" ref="C48:G48" si="5">+C49+C50+C51+C52+C53+C54+C55+C56+C57</f>
        <v>0</v>
      </c>
      <c r="D48" s="17">
        <f t="shared" si="5"/>
        <v>287300</v>
      </c>
      <c r="E48" s="17">
        <f t="shared" si="5"/>
        <v>0</v>
      </c>
      <c r="F48" s="17">
        <f t="shared" si="5"/>
        <v>0</v>
      </c>
      <c r="G48" s="17">
        <f t="shared" si="5"/>
        <v>287300</v>
      </c>
    </row>
    <row r="49" spans="1:7" x14ac:dyDescent="0.25">
      <c r="A49" s="19" t="s">
        <v>52</v>
      </c>
      <c r="B49" s="20">
        <v>100000</v>
      </c>
      <c r="C49" s="20">
        <v>0</v>
      </c>
      <c r="D49" s="20">
        <v>100000</v>
      </c>
      <c r="E49" s="20">
        <v>0</v>
      </c>
      <c r="F49" s="20">
        <v>0</v>
      </c>
      <c r="G49" s="20">
        <v>100000</v>
      </c>
    </row>
    <row r="50" spans="1:7" x14ac:dyDescent="0.25">
      <c r="A50" s="19" t="s">
        <v>53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</row>
    <row r="51" spans="1:7" x14ac:dyDescent="0.25">
      <c r="A51" s="19" t="s">
        <v>54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</row>
    <row r="52" spans="1:7" x14ac:dyDescent="0.25">
      <c r="A52" s="19" t="s">
        <v>55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</row>
    <row r="53" spans="1:7" x14ac:dyDescent="0.25">
      <c r="A53" s="19" t="s">
        <v>56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</row>
    <row r="54" spans="1:7" x14ac:dyDescent="0.25">
      <c r="A54" s="19" t="s">
        <v>57</v>
      </c>
      <c r="B54" s="20">
        <v>187300</v>
      </c>
      <c r="C54" s="20">
        <v>0</v>
      </c>
      <c r="D54" s="20">
        <v>187300</v>
      </c>
      <c r="E54" s="20">
        <v>0</v>
      </c>
      <c r="F54" s="20">
        <v>0</v>
      </c>
      <c r="G54" s="20">
        <v>187300</v>
      </c>
    </row>
    <row r="55" spans="1:7" x14ac:dyDescent="0.25">
      <c r="A55" s="19" t="s">
        <v>58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</row>
    <row r="56" spans="1:7" x14ac:dyDescent="0.25">
      <c r="A56" s="19" t="s">
        <v>59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</row>
    <row r="57" spans="1:7" x14ac:dyDescent="0.25">
      <c r="A57" s="19" t="s">
        <v>60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</row>
    <row r="58" spans="1:7" x14ac:dyDescent="0.25">
      <c r="A58" s="18" t="s">
        <v>61</v>
      </c>
      <c r="B58" s="17">
        <f>+B59+B60+B61</f>
        <v>0</v>
      </c>
      <c r="C58" s="17">
        <f t="shared" ref="C58:G58" si="6">+C59+C60+C61</f>
        <v>0</v>
      </c>
      <c r="D58" s="17">
        <f t="shared" si="6"/>
        <v>0</v>
      </c>
      <c r="E58" s="17">
        <f t="shared" si="6"/>
        <v>0</v>
      </c>
      <c r="F58" s="17">
        <f t="shared" si="6"/>
        <v>0</v>
      </c>
      <c r="G58" s="17">
        <f t="shared" si="6"/>
        <v>0</v>
      </c>
    </row>
    <row r="59" spans="1:7" x14ac:dyDescent="0.25">
      <c r="A59" s="19" t="s">
        <v>62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</row>
    <row r="60" spans="1:7" x14ac:dyDescent="0.25">
      <c r="A60" s="19" t="s">
        <v>63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</row>
    <row r="61" spans="1:7" x14ac:dyDescent="0.25">
      <c r="A61" s="19" t="s">
        <v>64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</row>
    <row r="62" spans="1:7" x14ac:dyDescent="0.25">
      <c r="A62" s="18" t="s">
        <v>65</v>
      </c>
      <c r="B62" s="17">
        <f>+B63+B64+B65+B66+B67+B68+B69+B70</f>
        <v>0</v>
      </c>
      <c r="C62" s="17">
        <f t="shared" ref="C62:G62" si="7">+C63+C64+C65+C66+C67+C68+C69+C70</f>
        <v>0</v>
      </c>
      <c r="D62" s="17">
        <f t="shared" si="7"/>
        <v>0</v>
      </c>
      <c r="E62" s="17">
        <f t="shared" si="7"/>
        <v>0</v>
      </c>
      <c r="F62" s="17">
        <f t="shared" si="7"/>
        <v>0</v>
      </c>
      <c r="G62" s="17">
        <f t="shared" si="7"/>
        <v>0</v>
      </c>
    </row>
    <row r="63" spans="1:7" x14ac:dyDescent="0.25">
      <c r="A63" s="19" t="s">
        <v>66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</row>
    <row r="64" spans="1:7" x14ac:dyDescent="0.25">
      <c r="A64" s="19" t="s">
        <v>67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</row>
    <row r="65" spans="1:7" x14ac:dyDescent="0.25">
      <c r="A65" s="19" t="s">
        <v>68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</row>
    <row r="66" spans="1:7" x14ac:dyDescent="0.25">
      <c r="A66" s="19" t="s">
        <v>69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</row>
    <row r="67" spans="1:7" x14ac:dyDescent="0.25">
      <c r="A67" s="19" t="s">
        <v>70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</row>
    <row r="68" spans="1:7" x14ac:dyDescent="0.25">
      <c r="A68" s="19" t="s">
        <v>71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</row>
    <row r="69" spans="1:7" x14ac:dyDescent="0.25">
      <c r="A69" s="19" t="s">
        <v>72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</row>
    <row r="70" spans="1:7" x14ac:dyDescent="0.25">
      <c r="A70" s="19" t="s">
        <v>73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</row>
    <row r="71" spans="1:7" x14ac:dyDescent="0.25">
      <c r="A71" s="18" t="s">
        <v>74</v>
      </c>
      <c r="B71" s="17">
        <f>+B72+B73+B74</f>
        <v>0</v>
      </c>
      <c r="C71" s="17">
        <f t="shared" ref="C71:G71" si="8">+C72+C73+C74</f>
        <v>0</v>
      </c>
      <c r="D71" s="17">
        <f t="shared" si="8"/>
        <v>0</v>
      </c>
      <c r="E71" s="17">
        <f t="shared" si="8"/>
        <v>0</v>
      </c>
      <c r="F71" s="17">
        <f t="shared" si="8"/>
        <v>0</v>
      </c>
      <c r="G71" s="17">
        <f t="shared" si="8"/>
        <v>0</v>
      </c>
    </row>
    <row r="72" spans="1:7" x14ac:dyDescent="0.25">
      <c r="A72" s="19" t="s">
        <v>75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</row>
    <row r="73" spans="1:7" x14ac:dyDescent="0.25">
      <c r="A73" s="19" t="s">
        <v>76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</row>
    <row r="74" spans="1:7" x14ac:dyDescent="0.25">
      <c r="A74" s="19" t="s">
        <v>77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</row>
    <row r="75" spans="1:7" x14ac:dyDescent="0.25">
      <c r="A75" s="18" t="s">
        <v>78</v>
      </c>
      <c r="B75" s="17">
        <f>+B76+B77+B78+B79+B80+B81+B82</f>
        <v>0</v>
      </c>
      <c r="C75" s="17">
        <f t="shared" ref="C75:G75" si="9">+C76+C77+C78+C79+C80+C81+C82</f>
        <v>0</v>
      </c>
      <c r="D75" s="17">
        <f t="shared" si="9"/>
        <v>0</v>
      </c>
      <c r="E75" s="17">
        <f t="shared" si="9"/>
        <v>0</v>
      </c>
      <c r="F75" s="17">
        <f t="shared" si="9"/>
        <v>0</v>
      </c>
      <c r="G75" s="17">
        <f t="shared" si="9"/>
        <v>0</v>
      </c>
    </row>
    <row r="76" spans="1:7" x14ac:dyDescent="0.25">
      <c r="A76" s="19" t="s">
        <v>79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</row>
    <row r="77" spans="1:7" x14ac:dyDescent="0.25">
      <c r="A77" s="19" t="s">
        <v>80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</row>
    <row r="78" spans="1:7" x14ac:dyDescent="0.25">
      <c r="A78" s="19" t="s">
        <v>81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</row>
    <row r="79" spans="1:7" x14ac:dyDescent="0.25">
      <c r="A79" s="19" t="s">
        <v>82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</row>
    <row r="80" spans="1:7" x14ac:dyDescent="0.25">
      <c r="A80" s="19" t="s">
        <v>83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</row>
    <row r="81" spans="1:7" x14ac:dyDescent="0.25">
      <c r="A81" s="19" t="s">
        <v>84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</row>
    <row r="82" spans="1:7" x14ac:dyDescent="0.25">
      <c r="A82" s="19" t="s">
        <v>85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</row>
    <row r="83" spans="1:7" x14ac:dyDescent="0.25">
      <c r="A83" s="21"/>
      <c r="B83" s="20"/>
      <c r="C83" s="20"/>
      <c r="D83" s="20"/>
      <c r="E83" s="20"/>
      <c r="F83" s="20"/>
      <c r="G83" s="20"/>
    </row>
    <row r="84" spans="1:7" x14ac:dyDescent="0.25">
      <c r="A84" s="22" t="s">
        <v>86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</row>
    <row r="85" spans="1:7" x14ac:dyDescent="0.25">
      <c r="A85" s="18" t="s">
        <v>13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</row>
    <row r="86" spans="1:7" x14ac:dyDescent="0.25">
      <c r="A86" s="19" t="s">
        <v>14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</row>
    <row r="87" spans="1:7" x14ac:dyDescent="0.25">
      <c r="A87" s="19" t="s">
        <v>15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</row>
    <row r="88" spans="1:7" x14ac:dyDescent="0.25">
      <c r="A88" s="19" t="s">
        <v>16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</row>
    <row r="89" spans="1:7" x14ac:dyDescent="0.25">
      <c r="A89" s="19" t="s">
        <v>17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</row>
    <row r="90" spans="1:7" x14ac:dyDescent="0.25">
      <c r="A90" s="19" t="s">
        <v>18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</row>
    <row r="91" spans="1:7" x14ac:dyDescent="0.25">
      <c r="A91" s="19" t="s">
        <v>19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</row>
    <row r="92" spans="1:7" x14ac:dyDescent="0.25">
      <c r="A92" s="19" t="s">
        <v>20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</row>
    <row r="93" spans="1:7" x14ac:dyDescent="0.25">
      <c r="A93" s="18" t="s">
        <v>21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</row>
    <row r="94" spans="1:7" x14ac:dyDescent="0.25">
      <c r="A94" s="19" t="s">
        <v>22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</row>
    <row r="95" spans="1:7" x14ac:dyDescent="0.25">
      <c r="A95" s="19" t="s">
        <v>23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</row>
    <row r="96" spans="1:7" x14ac:dyDescent="0.25">
      <c r="A96" s="19" t="s">
        <v>24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</row>
    <row r="97" spans="1:7" x14ac:dyDescent="0.25">
      <c r="A97" s="19" t="s">
        <v>25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</row>
    <row r="98" spans="1:7" x14ac:dyDescent="0.25">
      <c r="A98" s="23" t="s">
        <v>26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</row>
    <row r="99" spans="1:7" x14ac:dyDescent="0.25">
      <c r="A99" s="19" t="s">
        <v>27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</row>
    <row r="100" spans="1:7" x14ac:dyDescent="0.25">
      <c r="A100" s="19" t="s">
        <v>28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</row>
    <row r="101" spans="1:7" x14ac:dyDescent="0.25">
      <c r="A101" s="19" t="s">
        <v>29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</row>
    <row r="102" spans="1:7" x14ac:dyDescent="0.25">
      <c r="A102" s="19" t="s">
        <v>30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</row>
    <row r="103" spans="1:7" x14ac:dyDescent="0.25">
      <c r="A103" s="18" t="s">
        <v>31</v>
      </c>
      <c r="B103" s="17">
        <v>0</v>
      </c>
      <c r="C103" s="17">
        <v>0</v>
      </c>
      <c r="D103" s="17">
        <v>0</v>
      </c>
      <c r="E103" s="17">
        <v>0</v>
      </c>
      <c r="F103" s="17">
        <v>0</v>
      </c>
      <c r="G103" s="17">
        <v>0</v>
      </c>
    </row>
    <row r="104" spans="1:7" x14ac:dyDescent="0.25">
      <c r="A104" s="19" t="s">
        <v>32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</row>
    <row r="105" spans="1:7" x14ac:dyDescent="0.25">
      <c r="A105" s="19" t="s">
        <v>33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</row>
    <row r="106" spans="1:7" x14ac:dyDescent="0.25">
      <c r="A106" s="19" t="s">
        <v>34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</row>
    <row r="107" spans="1:7" x14ac:dyDescent="0.25">
      <c r="A107" s="19" t="s">
        <v>35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</row>
    <row r="108" spans="1:7" x14ac:dyDescent="0.25">
      <c r="A108" s="19" t="s">
        <v>36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</row>
    <row r="109" spans="1:7" x14ac:dyDescent="0.25">
      <c r="A109" s="19" t="s">
        <v>37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</row>
    <row r="110" spans="1:7" x14ac:dyDescent="0.25">
      <c r="A110" s="19" t="s">
        <v>38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</row>
    <row r="111" spans="1:7" x14ac:dyDescent="0.25">
      <c r="A111" s="19" t="s">
        <v>39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</row>
    <row r="112" spans="1:7" x14ac:dyDescent="0.25">
      <c r="A112" s="19" t="s">
        <v>40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</row>
    <row r="113" spans="1:7" x14ac:dyDescent="0.25">
      <c r="A113" s="18" t="s">
        <v>41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</row>
    <row r="114" spans="1:7" x14ac:dyDescent="0.25">
      <c r="A114" s="19" t="s">
        <v>42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19" t="s">
        <v>43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</row>
    <row r="116" spans="1:7" x14ac:dyDescent="0.25">
      <c r="A116" s="19" t="s">
        <v>44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</row>
    <row r="117" spans="1:7" x14ac:dyDescent="0.25">
      <c r="A117" s="19" t="s">
        <v>45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</row>
    <row r="118" spans="1:7" x14ac:dyDescent="0.25">
      <c r="A118" s="19" t="s">
        <v>46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</row>
    <row r="119" spans="1:7" x14ac:dyDescent="0.25">
      <c r="A119" s="19" t="s">
        <v>47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</row>
    <row r="120" spans="1:7" x14ac:dyDescent="0.25">
      <c r="A120" s="19" t="s">
        <v>48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</row>
    <row r="121" spans="1:7" x14ac:dyDescent="0.25">
      <c r="A121" s="19" t="s">
        <v>49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</row>
    <row r="122" spans="1:7" x14ac:dyDescent="0.25">
      <c r="A122" s="19" t="s">
        <v>50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</row>
    <row r="123" spans="1:7" x14ac:dyDescent="0.25">
      <c r="A123" s="18" t="s">
        <v>51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</row>
    <row r="124" spans="1:7" x14ac:dyDescent="0.25">
      <c r="A124" s="19" t="s">
        <v>52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</row>
    <row r="125" spans="1:7" x14ac:dyDescent="0.25">
      <c r="A125" s="19" t="s">
        <v>53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</row>
    <row r="126" spans="1:7" x14ac:dyDescent="0.25">
      <c r="A126" s="19" t="s">
        <v>54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</row>
    <row r="127" spans="1:7" x14ac:dyDescent="0.25">
      <c r="A127" s="19" t="s">
        <v>55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</row>
    <row r="128" spans="1:7" x14ac:dyDescent="0.25">
      <c r="A128" s="19" t="s">
        <v>56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</row>
    <row r="129" spans="1:7" x14ac:dyDescent="0.25">
      <c r="A129" s="19" t="s">
        <v>57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</row>
    <row r="130" spans="1:7" x14ac:dyDescent="0.25">
      <c r="A130" s="19" t="s">
        <v>58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</row>
    <row r="131" spans="1:7" x14ac:dyDescent="0.25">
      <c r="A131" s="19" t="s">
        <v>59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</row>
    <row r="132" spans="1:7" x14ac:dyDescent="0.25">
      <c r="A132" s="19" t="s">
        <v>60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</row>
    <row r="133" spans="1:7" x14ac:dyDescent="0.25">
      <c r="A133" s="18" t="s">
        <v>61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</row>
    <row r="134" spans="1:7" x14ac:dyDescent="0.25">
      <c r="A134" s="19" t="s">
        <v>62</v>
      </c>
      <c r="B134" s="20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</row>
    <row r="135" spans="1:7" x14ac:dyDescent="0.25">
      <c r="A135" s="19" t="s">
        <v>63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</row>
    <row r="136" spans="1:7" x14ac:dyDescent="0.25">
      <c r="A136" s="19" t="s">
        <v>64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</row>
    <row r="137" spans="1:7" x14ac:dyDescent="0.25">
      <c r="A137" s="18" t="s">
        <v>65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</row>
    <row r="138" spans="1:7" x14ac:dyDescent="0.25">
      <c r="A138" s="19" t="s">
        <v>66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</row>
    <row r="139" spans="1:7" x14ac:dyDescent="0.25">
      <c r="A139" s="19" t="s">
        <v>67</v>
      </c>
      <c r="B139" s="20">
        <v>0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</row>
    <row r="140" spans="1:7" x14ac:dyDescent="0.25">
      <c r="A140" s="19" t="s">
        <v>68</v>
      </c>
      <c r="B140" s="20">
        <v>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</row>
    <row r="141" spans="1:7" x14ac:dyDescent="0.25">
      <c r="A141" s="19" t="s">
        <v>69</v>
      </c>
      <c r="B141" s="20">
        <v>0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</row>
    <row r="142" spans="1:7" x14ac:dyDescent="0.25">
      <c r="A142" s="19" t="s">
        <v>70</v>
      </c>
      <c r="B142" s="20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</row>
    <row r="143" spans="1:7" x14ac:dyDescent="0.25">
      <c r="A143" s="19" t="s">
        <v>71</v>
      </c>
      <c r="B143" s="20">
        <v>0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</row>
    <row r="144" spans="1:7" x14ac:dyDescent="0.25">
      <c r="A144" s="19" t="s">
        <v>72</v>
      </c>
      <c r="B144" s="20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</row>
    <row r="145" spans="1:7" x14ac:dyDescent="0.25">
      <c r="A145" s="19" t="s">
        <v>73</v>
      </c>
      <c r="B145" s="20">
        <v>0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</row>
    <row r="146" spans="1:7" x14ac:dyDescent="0.25">
      <c r="A146" s="18" t="s">
        <v>74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</row>
    <row r="147" spans="1:7" x14ac:dyDescent="0.25">
      <c r="A147" s="19" t="s">
        <v>75</v>
      </c>
      <c r="B147" s="20">
        <v>0</v>
      </c>
      <c r="C147" s="20">
        <v>0</v>
      </c>
      <c r="D147" s="20">
        <v>0</v>
      </c>
      <c r="E147" s="20">
        <v>0</v>
      </c>
      <c r="F147" s="20">
        <v>0</v>
      </c>
      <c r="G147" s="20">
        <v>0</v>
      </c>
    </row>
    <row r="148" spans="1:7" x14ac:dyDescent="0.25">
      <c r="A148" s="19" t="s">
        <v>76</v>
      </c>
      <c r="B148" s="20">
        <v>0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</row>
    <row r="149" spans="1:7" x14ac:dyDescent="0.25">
      <c r="A149" s="19" t="s">
        <v>77</v>
      </c>
      <c r="B149" s="20">
        <v>0</v>
      </c>
      <c r="C149" s="20">
        <v>0</v>
      </c>
      <c r="D149" s="20">
        <v>0</v>
      </c>
      <c r="E149" s="20">
        <v>0</v>
      </c>
      <c r="F149" s="20">
        <v>0</v>
      </c>
      <c r="G149" s="20">
        <v>0</v>
      </c>
    </row>
    <row r="150" spans="1:7" x14ac:dyDescent="0.25">
      <c r="A150" s="18" t="s">
        <v>78</v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</row>
    <row r="151" spans="1:7" x14ac:dyDescent="0.25">
      <c r="A151" s="19" t="s">
        <v>79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</row>
    <row r="152" spans="1:7" x14ac:dyDescent="0.25">
      <c r="A152" s="19" t="s">
        <v>80</v>
      </c>
      <c r="B152" s="20">
        <v>0</v>
      </c>
      <c r="C152" s="20">
        <v>0</v>
      </c>
      <c r="D152" s="20">
        <v>0</v>
      </c>
      <c r="E152" s="20">
        <v>0</v>
      </c>
      <c r="F152" s="20">
        <v>0</v>
      </c>
      <c r="G152" s="20">
        <v>0</v>
      </c>
    </row>
    <row r="153" spans="1:7" x14ac:dyDescent="0.25">
      <c r="A153" s="19" t="s">
        <v>81</v>
      </c>
      <c r="B153" s="20">
        <v>0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</row>
    <row r="154" spans="1:7" x14ac:dyDescent="0.25">
      <c r="A154" s="23" t="s">
        <v>82</v>
      </c>
      <c r="B154" s="20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</row>
    <row r="155" spans="1:7" x14ac:dyDescent="0.25">
      <c r="A155" s="19" t="s">
        <v>83</v>
      </c>
      <c r="B155" s="20">
        <v>0</v>
      </c>
      <c r="C155" s="20">
        <v>0</v>
      </c>
      <c r="D155" s="20">
        <v>0</v>
      </c>
      <c r="E155" s="20">
        <v>0</v>
      </c>
      <c r="F155" s="20">
        <v>0</v>
      </c>
      <c r="G155" s="20">
        <v>0</v>
      </c>
    </row>
    <row r="156" spans="1:7" x14ac:dyDescent="0.25">
      <c r="A156" s="19" t="s">
        <v>84</v>
      </c>
      <c r="B156" s="20">
        <v>0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</row>
    <row r="157" spans="1:7" x14ac:dyDescent="0.25">
      <c r="A157" s="19" t="s">
        <v>85</v>
      </c>
      <c r="B157" s="20">
        <v>0</v>
      </c>
      <c r="C157" s="20">
        <v>0</v>
      </c>
      <c r="D157" s="20">
        <v>0</v>
      </c>
      <c r="E157" s="20">
        <v>0</v>
      </c>
      <c r="F157" s="20">
        <v>0</v>
      </c>
      <c r="G157" s="20">
        <v>0</v>
      </c>
    </row>
    <row r="158" spans="1:7" x14ac:dyDescent="0.25">
      <c r="A158" s="24"/>
      <c r="B158" s="25"/>
      <c r="C158" s="25"/>
      <c r="D158" s="25"/>
      <c r="E158" s="25"/>
      <c r="F158" s="25"/>
      <c r="G158" s="25"/>
    </row>
    <row r="159" spans="1:7" x14ac:dyDescent="0.25">
      <c r="A159" s="26" t="s">
        <v>87</v>
      </c>
      <c r="B159" s="27">
        <f>+B9+B84</f>
        <v>79305289</v>
      </c>
      <c r="C159" s="27">
        <f t="shared" ref="C159:G159" si="10">+C9+C84</f>
        <v>4610703.03</v>
      </c>
      <c r="D159" s="27">
        <f t="shared" si="10"/>
        <v>83915992.030000001</v>
      </c>
      <c r="E159" s="27">
        <f t="shared" si="10"/>
        <v>21904678.73</v>
      </c>
      <c r="F159" s="27">
        <f t="shared" si="10"/>
        <v>21904678.73</v>
      </c>
      <c r="G159" s="27">
        <f t="shared" si="10"/>
        <v>62011313.299999997</v>
      </c>
    </row>
    <row r="160" spans="1:7" x14ac:dyDescent="0.25">
      <c r="A160" s="28"/>
      <c r="B160" s="29"/>
      <c r="C160" s="29"/>
      <c r="D160" s="29"/>
      <c r="E160" s="29"/>
      <c r="F160" s="29"/>
      <c r="G160" s="29"/>
    </row>
    <row r="167" spans="1:5" x14ac:dyDescent="0.25">
      <c r="B167" s="30"/>
    </row>
    <row r="170" spans="1:5" x14ac:dyDescent="0.25">
      <c r="A170" s="31"/>
      <c r="B170" s="31"/>
    </row>
    <row r="171" spans="1:5" ht="12" customHeight="1" x14ac:dyDescent="0.25">
      <c r="A171" s="32" t="s">
        <v>88</v>
      </c>
      <c r="B171" s="32"/>
      <c r="C171" s="33"/>
      <c r="D171" s="34"/>
      <c r="E171" s="35" t="s">
        <v>89</v>
      </c>
    </row>
    <row r="172" spans="1:5" x14ac:dyDescent="0.25">
      <c r="A172" s="32" t="s">
        <v>90</v>
      </c>
      <c r="B172" s="32"/>
      <c r="C172" s="33"/>
      <c r="D172" s="34"/>
      <c r="E172" s="35" t="s">
        <v>91</v>
      </c>
    </row>
  </sheetData>
  <protectedRanges>
    <protectedRange sqref="B84:G84 B9:G9" name="Rango1_2"/>
  </protectedRanges>
  <mergeCells count="11">
    <mergeCell ref="A7:A8"/>
    <mergeCell ref="B7:F7"/>
    <mergeCell ref="G7:G8"/>
    <mergeCell ref="A171:B171"/>
    <mergeCell ref="A172:B172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2026-07-22T14:55:11Z</dcterms:created>
  <dcterms:modified xsi:type="dcterms:W3CDTF">2026-07-22T14:55:29Z</dcterms:modified>
</cp:coreProperties>
</file>