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 DE LOURDES\Documents\2026\INFORMACION FINANCIERA - FF\06\SIRET\"/>
    </mc:Choice>
  </mc:AlternateContent>
  <xr:revisionPtr revIDLastSave="0" documentId="13_ncr:1_{6607F852-7BDC-43F9-B7C4-71A48303C20F}" xr6:coauthVersionLast="47" xr6:coauthVersionMax="47" xr10:uidLastSave="{00000000-0000-0000-0000-000000000000}"/>
  <bookViews>
    <workbookView xWindow="14565" yWindow="0" windowWidth="15075" windowHeight="15600" xr2:uid="{BFB45D40-2920-43A2-870F-161A36E513A6}"/>
  </bookViews>
  <sheets>
    <sheet name="ACT" sheetId="1" r:id="rId1"/>
  </sheets>
  <externalReferences>
    <externalReference r:id="rId2"/>
    <externalReference r:id="rId3"/>
  </externalReferences>
  <definedNames>
    <definedName name="_xlnm._FilterDatabase" localSheetId="0" hidden="1">ACT!#REF!</definedName>
    <definedName name="_xlnm.Print_Area" localSheetId="0">ACT!$A$1:$C$79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B61" i="1" l="1"/>
  <c r="B59" i="1"/>
  <c r="B56" i="1"/>
  <c r="B55" i="1" s="1"/>
  <c r="C55" i="1"/>
  <c r="C48" i="1"/>
  <c r="B48" i="1"/>
  <c r="C43" i="1"/>
  <c r="B43" i="1"/>
  <c r="C32" i="1"/>
  <c r="B32" i="1"/>
  <c r="B30" i="1"/>
  <c r="B29" i="1"/>
  <c r="B28" i="1"/>
  <c r="B27" i="1" s="1"/>
  <c r="B64" i="1" s="1"/>
  <c r="C27" i="1"/>
  <c r="C64" i="1" s="1"/>
  <c r="C17" i="1"/>
  <c r="B17" i="1"/>
  <c r="B13" i="1"/>
  <c r="C13" i="1"/>
  <c r="B4" i="1"/>
  <c r="C4" i="1"/>
  <c r="C24" i="1" s="1"/>
  <c r="C66" i="1" s="1"/>
  <c r="G69" i="1" l="1"/>
  <c r="G68" i="1"/>
  <c r="G66" i="1"/>
  <c r="B24" i="1"/>
  <c r="B66" i="1" s="1"/>
  <c r="F66" i="1" l="1"/>
  <c r="F67" i="1" l="1"/>
</calcChain>
</file>

<file path=xl/sharedStrings.xml><?xml version="1.0" encoding="utf-8"?>
<sst xmlns="http://schemas.openxmlformats.org/spreadsheetml/2006/main" count="64" uniqueCount="64">
  <si>
    <t>Fondos Guanajuato de Financiamiento
Estado de Actividades
Del 1 de Enero al 30 de Junio de 2026
(Cifras en Pesos)</t>
  </si>
  <si>
    <t>Concepto</t>
  </si>
  <si>
    <t>INGRESOS Y OTROS BENEFICIOS</t>
  </si>
  <si>
    <t>Ingresos de Gestión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</si>
  <si>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</si>
  <si>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</si>
  <si>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</si>
  <si>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</si>
  <si>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</si>
  <si>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</si>
  <si>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 de Bienes y Prestación de Servicios</t>
  </si>
  <si>
    <t>Participaciones, Aportaciones, Convenios, Incentivos Derivados de la Colaboración Fiscal, Fondos Distintos de Aportaciones, Transferencias, Asignaciones, Subsidios y Subvenciones, y Pensiones y Jubilaciones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</si>
  <si>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</si>
  <si>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</si>
  <si>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Otros Ingresos y Beneficios</t>
  </si>
  <si>
    <t>Ingresos Financieros</t>
  </si>
  <si>
    <t>Incremento por Variación de Inventarios</t>
  </si>
  <si>
    <t>Disminución del Exceso de Estimaciones por Pérdida o Deterioro u Obsolescencia</t>
  </si>
  <si>
    <t>Disminución del Exceso de Provisiones</t>
  </si>
  <si>
    <t>Otros Ingresos y Beneficios Varios</t>
  </si>
  <si>
    <t>Total de Ingresos y Otros Beneficios</t>
  </si>
  <si>
    <t>GASTOS Y OTRAS PÉRDIDAS</t>
  </si>
  <si>
    <t>Gastos de Funcionamiento</t>
  </si>
  <si>
    <t>Servicios Personales</t>
  </si>
  <si>
    <t>Materiales y Suministros</t>
  </si>
  <si>
    <t>Servicios Generales</t>
  </si>
  <si>
    <t>Transferencias, Asignaciones, Subsidios y Otras Ayudas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</si>
  <si>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</si>
  <si>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</si>
  <si>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</si>
  <si>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</si>
  <si>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</si>
  <si>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Mandatos y Contratos Análogos</t>
  </si>
  <si>
    <t>Transferencias a la Seguridad Social</t>
  </si>
  <si>
    <t>Donativos</t>
  </si>
  <si>
    <t>Transferencias al Exterior</t>
  </si>
  <si>
    <t>Participaciones y Aportaciones</t>
  </si>
  <si>
    <t>Participaciones</t>
  </si>
  <si>
    <t>Aportaciones</t>
  </si>
  <si>
    <t>Convenios</t>
  </si>
  <si>
    <t>Intereses, Comisiones y Otros Gastos de la Deuda Pública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</si>
  <si>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</si>
  <si>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</si>
  <si>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</si>
  <si>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</si>
  <si>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</si>
  <si>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Otros Gastos y Pérdidas Extraordinarias</t>
  </si>
  <si>
    <t>Estimaciones, Depreciaciones, Deterioros, Obsolescencia y Amortizaciones</t>
  </si>
  <si>
    <t>Provisiones</t>
  </si>
  <si>
    <t>Disminución de Inventarios</t>
  </si>
  <si>
    <t>Otros Gastos</t>
  </si>
  <si>
    <t>Inversión Pública</t>
  </si>
  <si>
    <t>Inversión Pública no Capitalizable</t>
  </si>
  <si>
    <t>Total de Gastos y Otras Pérdidas</t>
  </si>
  <si>
    <t>Resultado del Ejercicio (Ahorro/Desahorro)</t>
  </si>
  <si>
    <t>01 ACT-ESF 01</t>
  </si>
  <si>
    <t>02 ACT-VHP 01</t>
  </si>
  <si>
    <t>02 ACT-VHP 02</t>
  </si>
  <si>
    <t>Bajo protesta de decir verdad declaramos que los Estados Financieros y sus notas, son razonablemente correctos y son responsabilidad del emisor.</t>
  </si>
  <si>
    <t>02 ACT-VHP 03</t>
  </si>
  <si>
    <t xml:space="preserve">     Ricardo Martínez Huaracha</t>
  </si>
  <si>
    <t>Fátima Karina López Jiménez</t>
  </si>
  <si>
    <t xml:space="preserve">   Director General y Liquidador</t>
  </si>
  <si>
    <t xml:space="preserve">      Coordinador de Contabilidad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</si>
</sst>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0_ ;[Red]\-#,##0.00\ 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0" fontId="2" fillId="3" borderId="0" xfId="1" applyFill="1" applyAlignment="1" applyProtection="1">
      <alignment vertical="top"/>
      <protection locked="0"/>
    </xf>
    <xf numFmtId="0" fontId="3" fillId="2" borderId="4" xfId="1" applyFont="1" applyFill="1" applyBorder="1" applyAlignment="1" applyProtection="1">
      <alignment horizontal="center" vertical="center"/>
      <protection locked="0"/>
    </xf>
    <xf numFmtId="0" fontId="3" fillId="3" borderId="5" xfId="1" applyFont="1" applyFill="1" applyBorder="1" applyAlignment="1" applyProtection="1">
      <alignment horizontal="left" vertical="top" wrapText="1" indent="1"/>
      <protection locked="0"/>
    </xf>
    <xf numFmtId="3" fontId="2" fillId="3" borderId="5" xfId="1" applyNumberFormat="1" applyFill="1" applyBorder="1" applyAlignment="1" applyProtection="1">
      <alignment horizontal="center" vertical="center"/>
      <protection locked="0"/>
    </xf>
    <xf numFmtId="3" fontId="2" fillId="3" borderId="6" xfId="1" applyNumberFormat="1" applyFill="1" applyBorder="1" applyAlignment="1" applyProtection="1">
      <alignment horizontal="center" vertical="center"/>
      <protection locked="0"/>
    </xf>
    <xf numFmtId="0" fontId="3" fillId="3" borderId="0" xfId="1" applyFont="1" applyFill="1" applyAlignment="1" applyProtection="1">
      <alignment vertical="top"/>
      <protection locked="0"/>
    </xf>
    <xf numFmtId="0" fontId="3" fillId="3" borderId="7" xfId="1" applyFont="1" applyFill="1" applyBorder="1" applyAlignment="1" applyProtection="1">
      <alignment horizontal="left" vertical="top" wrapText="1" indent="2"/>
      <protection locked="0"/>
    </xf>
    <xf numFmtId="3" fontId="3" fillId="3" borderId="7" xfId="2" applyNumberFormat="1" applyFont="1" applyFill="1" applyBorder="1" applyAlignment="1" applyProtection="1">
      <alignment horizontal="right" vertical="top"/>
    </xf>
    <xf numFmtId="3" fontId="3" fillId="3" borderId="8" xfId="2" applyNumberFormat="1" applyFont="1" applyFill="1" applyBorder="1" applyAlignment="1" applyProtection="1">
      <alignment horizontal="right" vertical="top"/>
    </xf>
    <xf numFmtId="0" fontId="2" fillId="3" borderId="7" xfId="1" applyFill="1" applyBorder="1" applyAlignment="1" applyProtection="1">
      <alignment horizontal="left" vertical="top" wrapText="1" indent="3"/>
      <protection locked="0"/>
    </xf>
    <xf numFmtId="3" fontId="2" fillId="3" borderId="7" xfId="1" applyNumberFormat="1" applyFill="1" applyBorder="1" applyAlignment="1" applyProtection="1">
      <alignment horizontal="right"/>
      <protection locked="0"/>
    </xf>
    <xf numFmtId="0" fontId="2" fillId="3" borderId="8" xfId="1" applyFill="1" applyBorder="1" applyAlignment="1" applyProtection="1">
      <alignment horizontal="left" vertical="top" wrapText="1" indent="3"/>
      <protection locked="0"/>
    </xf>
    <xf numFmtId="3" fontId="2" fillId="3" borderId="9" xfId="1" applyNumberFormat="1" applyFill="1" applyBorder="1" applyAlignment="1" applyProtection="1">
      <alignment horizontal="right"/>
      <protection locked="0"/>
    </xf>
    <xf numFmtId="3" fontId="2" fillId="3" borderId="8" xfId="1" applyNumberFormat="1" applyFill="1" applyBorder="1" applyAlignment="1" applyProtection="1">
      <alignment horizontal="right"/>
      <protection locked="0"/>
    </xf>
    <xf numFmtId="0" fontId="2" fillId="3" borderId="9" xfId="1" applyFill="1" applyBorder="1" applyAlignment="1" applyProtection="1">
      <alignment horizontal="left" vertical="top" wrapText="1" indent="3"/>
      <protection locked="0"/>
    </xf>
    <xf numFmtId="3" fontId="2" fillId="3" borderId="9" xfId="1" applyNumberFormat="1" applyFill="1" applyBorder="1" applyAlignment="1">
      <alignment horizontal="right"/>
    </xf>
    <xf numFmtId="3" fontId="2" fillId="3" borderId="9" xfId="1" applyNumberFormat="1" applyFill="1" applyBorder="1" applyAlignment="1" applyProtection="1">
      <alignment horizontal="center" vertical="center"/>
      <protection locked="0"/>
    </xf>
    <xf numFmtId="0" fontId="3" fillId="3" borderId="8" xfId="1" applyFont="1" applyFill="1" applyBorder="1" applyAlignment="1" applyProtection="1">
      <alignment horizontal="left" vertical="center" wrapText="1" indent="2"/>
      <protection locked="0"/>
    </xf>
    <xf numFmtId="3" fontId="3" fillId="3" borderId="9" xfId="2" applyNumberFormat="1" applyFont="1" applyFill="1" applyBorder="1" applyAlignment="1" applyProtection="1">
      <alignment horizontal="right" vertical="center"/>
    </xf>
    <xf numFmtId="3" fontId="2" fillId="3" borderId="7" xfId="1" applyNumberFormat="1" applyFill="1" applyBorder="1" applyAlignment="1" applyProtection="1">
      <alignment horizontal="center" vertical="center"/>
      <protection locked="0"/>
    </xf>
    <xf numFmtId="0" fontId="3" fillId="3" borderId="9" xfId="1" applyFont="1" applyFill="1" applyBorder="1" applyAlignment="1" applyProtection="1">
      <alignment horizontal="left" vertical="top" wrapText="1" indent="2"/>
      <protection locked="0"/>
    </xf>
    <xf numFmtId="3" fontId="3" fillId="3" borderId="9" xfId="2" applyNumberFormat="1" applyFont="1" applyFill="1" applyBorder="1" applyAlignment="1" applyProtection="1">
      <alignment horizontal="right" vertical="top"/>
    </xf>
    <xf numFmtId="0" fontId="2" fillId="3" borderId="7" xfId="1" applyFill="1" applyBorder="1" applyAlignment="1" applyProtection="1">
      <alignment horizontal="left" vertical="top" wrapText="1"/>
      <protection locked="0"/>
    </xf>
    <xf numFmtId="0" fontId="3" fillId="3" borderId="8" xfId="1" applyFont="1" applyFill="1" applyBorder="1" applyAlignment="1" applyProtection="1">
      <alignment horizontal="left" vertical="top" wrapText="1" indent="1"/>
      <protection locked="0"/>
    </xf>
    <xf numFmtId="0" fontId="3" fillId="3" borderId="9" xfId="1" applyFont="1" applyFill="1" applyBorder="1" applyAlignment="1" applyProtection="1">
      <alignment horizontal="left" vertical="top" wrapText="1"/>
      <protection locked="0"/>
    </xf>
    <xf numFmtId="3" fontId="2" fillId="3" borderId="8" xfId="1" applyNumberFormat="1" applyFill="1" applyBorder="1" applyAlignment="1" applyProtection="1">
      <alignment horizontal="center" vertical="center"/>
      <protection locked="0"/>
    </xf>
    <xf numFmtId="0" fontId="3" fillId="3" borderId="7" xfId="1" applyFont="1" applyFill="1" applyBorder="1" applyAlignment="1" applyProtection="1">
      <alignment horizontal="left" vertical="top" wrapText="1" indent="1"/>
      <protection locked="0"/>
    </xf>
    <xf numFmtId="0" fontId="3" fillId="3" borderId="8" xfId="1" applyFont="1" applyFill="1" applyBorder="1" applyAlignment="1" applyProtection="1">
      <alignment horizontal="left" vertical="top" wrapText="1" indent="2"/>
      <protection locked="0"/>
    </xf>
    <xf numFmtId="3" fontId="2" fillId="3" borderId="7" xfId="1" applyNumberFormat="1" applyFill="1" applyBorder="1" applyAlignment="1">
      <alignment horizontal="right"/>
    </xf>
    <xf numFmtId="3" fontId="2" fillId="3" borderId="8" xfId="1" applyNumberFormat="1" applyFill="1" applyBorder="1" applyAlignment="1">
      <alignment horizontal="right"/>
    </xf>
    <xf numFmtId="0" fontId="2" fillId="3" borderId="8" xfId="1" applyFill="1" applyBorder="1" applyAlignment="1" applyProtection="1">
      <alignment horizontal="left" vertical="top" wrapText="1"/>
      <protection locked="0"/>
    </xf>
    <xf numFmtId="0" fontId="3" fillId="3" borderId="8" xfId="1" applyFont="1" applyFill="1" applyBorder="1" applyAlignment="1" applyProtection="1">
      <alignment horizontal="left" vertical="top" wrapText="1"/>
      <protection locked="0"/>
    </xf>
    <xf numFmtId="164" fontId="3" fillId="3" borderId="0" xfId="1" applyNumberFormat="1" applyFont="1" applyFill="1" applyAlignment="1">
      <alignment vertical="center"/>
    </xf>
    <xf numFmtId="0" fontId="3" fillId="3" borderId="0" xfId="1" applyFont="1" applyFill="1" applyAlignment="1" applyProtection="1">
      <alignment vertical="center"/>
      <protection locked="0"/>
    </xf>
    <xf numFmtId="0" fontId="2" fillId="3" borderId="10" xfId="1" applyFill="1" applyBorder="1" applyAlignment="1" applyProtection="1">
      <alignment horizontal="left" vertical="top" wrapText="1"/>
      <protection locked="0"/>
    </xf>
    <xf numFmtId="3" fontId="2" fillId="3" borderId="11" xfId="1" applyNumberFormat="1" applyFill="1" applyBorder="1" applyAlignment="1" applyProtection="1">
      <alignment horizontal="center" vertical="center"/>
      <protection locked="0"/>
    </xf>
    <xf numFmtId="0" fontId="2" fillId="3" borderId="0" xfId="1" applyFill="1" applyAlignment="1" applyProtection="1">
      <alignment horizontal="left" vertical="top" indent="1"/>
      <protection locked="0"/>
    </xf>
    <xf numFmtId="0" fontId="2" fillId="3" borderId="0" xfId="1" applyFill="1" applyAlignment="1" applyProtection="1">
      <alignment horizontal="right" vertical="top"/>
      <protection locked="0"/>
    </xf>
    <xf numFmtId="0" fontId="2" fillId="3" borderId="0" xfId="1" applyFill="1" applyAlignment="1" applyProtection="1">
      <alignment horizontal="left" vertical="top" indent="19"/>
      <protection locked="0"/>
    </xf>
    <xf numFmtId="0" fontId="2" fillId="3" borderId="0" xfId="1" applyFill="1" applyAlignment="1" applyProtection="1">
      <alignment horizontal="left" vertical="top"/>
      <protection locked="0"/>
    </xf>
    <xf numFmtId="0" fontId="2" fillId="3" borderId="0" xfId="1" applyFill="1" applyAlignment="1" applyProtection="1">
      <alignment horizontal="center" vertical="top"/>
      <protection locked="0"/>
    </xf>
    <xf numFmtId="0" fontId="3" fillId="2" borderId="1" xfId="1" applyFont="1" applyFill="1" applyBorder="1" applyAlignment="1" applyProtection="1">
      <alignment horizontal="center" vertical="center" wrapText="1"/>
      <protection locked="0"/>
    </xf>
    <xf numFmtId="0" fontId="3" fillId="2" borderId="2" xfId="1" applyFont="1" applyFill="1" applyBorder="1" applyAlignment="1" applyProtection="1">
      <alignment horizontal="center" vertical="center" wrapText="1"/>
      <protection locked="0"/>
    </xf>
    <xf numFmtId="0" fontId="3" fillId="2" borderId="3" xfId="1" applyFont="1" applyFill="1" applyBorder="1" applyAlignment="1" applyProtection="1">
      <alignment horizontal="center" vertical="center" wrapText="1"/>
      <protection locked="0"/>
    </xf>
  </cellXfs>
  <cellStyles count="3">
    <cellStyle name="Millares 2" xfId="2" xr:uid="{31BD9110-060B-4F8E-8ED4-FAA0DCF23D85}"/>
    <cellStyle name="Normal" xfId="0" builtinId="0"/>
    <cellStyle name="Normal 2 2" xfId="1" xr:uid="{C8609F89-31B3-4D94-8734-4AF006AA7F9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despu&#233;s/Estados%20Financieros%202024/FOFI/FOGUFI%20CONSOLIDADO%20JUN%202026%20ARMON.xlsx" TargetMode="External"/><Relationship Id="rId1" Type="http://schemas.openxmlformats.org/officeDocument/2006/relationships/externalLinkPath" Target="/Users/MA%20DE%20LOURDES/Documents/despu&#233;s/Estados%20Financieros%202024/FOFI/FOGUFI%20CONSOLIDADO%20JUN%202026%20ARMON.xlsx" TargetMode="External"/></Relationships>
</file>

<file path=xl/externalLinks/_rels/externalLink2.xml.rels><?xml version="1.0" encoding="UTF-8" standalone="yes"?>
<Relationships xmlns="http://schemas.openxmlformats.org/package/2006/relationships"><Relationship Id="rId3" Type="http://schemas.openxmlformats.org/officeDocument/2006/relationships/externalLinkPath" Target="../06_2026_EFP_FOFI.xlsx" TargetMode="External"/><Relationship Id="rId2" Type="http://schemas.openxmlformats.org/officeDocument/2006/relationships/externalLinkPath" Target="file:///C:\Users\MA%20DE%20LOURDES\Documents\2026\INFORMACION%20FINANCIERA%20-%20FF\06\06_2026_EFP_FOFI.xlsx" TargetMode="External"/><Relationship Id="rId1" Type="http://schemas.openxmlformats.org/officeDocument/2006/relationships/externalLinkPath" Target="/Users/MA%20DE%20LOURDES/Documents/2026/INFORMACION%20FINANCIERA%20-%20FF/06/06_2026_EFP_FOFI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Links"/>
      <sheetName val="EA a"/>
      <sheetName val="EA b"/>
      <sheetName val="ESF"/>
      <sheetName val="ESF b"/>
      <sheetName val="RAA"/>
      <sheetName val="EA d la D y Ot P"/>
      <sheetName val="EF de E"/>
      <sheetName val="E d C SF"/>
      <sheetName val="ctas arm"/>
      <sheetName val="Bal mes a"/>
      <sheetName val="Bal mes b"/>
      <sheetName val="A"/>
      <sheetName val="B"/>
      <sheetName val="c"/>
      <sheetName val="movs"/>
      <sheetName val="ahorro-des 2023-24"/>
      <sheetName val="VARIAC"/>
      <sheetName val="catal-cnbv"/>
      <sheetName val="cata sap ene2023"/>
      <sheetName val="ING"/>
      <sheetName val="codif"/>
      <sheetName val="EF de E DE TRABAJO"/>
      <sheetName val="catal-conac"/>
      <sheetName val="CHECANDO MOVS ACUMULADOS"/>
      <sheetName val="codif (ENE A LA FECHA)"/>
      <sheetName val="deud 2012 a 2016"/>
      <sheetName val="Hoja1"/>
      <sheetName val="detalle cartera"/>
    </sheetNames>
    <sheetDataSet>
      <sheetData sheetId="0"/>
      <sheetData sheetId="1"/>
      <sheetData sheetId="2">
        <row r="19">
          <cell r="E19">
            <v>0</v>
          </cell>
        </row>
        <row r="44">
          <cell r="E44">
            <v>14982775.140000001</v>
          </cell>
        </row>
        <row r="54">
          <cell r="E54">
            <v>245577.21000000002</v>
          </cell>
        </row>
        <row r="66">
          <cell r="E66">
            <v>6676326.3799999999</v>
          </cell>
        </row>
        <row r="74">
          <cell r="E74">
            <v>3699349.9699999997</v>
          </cell>
        </row>
        <row r="80">
          <cell r="E80">
            <v>24423.05</v>
          </cell>
        </row>
      </sheetData>
      <sheetData sheetId="3"/>
      <sheetData sheetId="4">
        <row r="14">
          <cell r="D14">
            <v>25000</v>
          </cell>
        </row>
      </sheetData>
      <sheetData sheetId="5">
        <row r="16">
          <cell r="I16">
            <v>873456144.85999978</v>
          </cell>
        </row>
      </sheetData>
      <sheetData sheetId="6">
        <row r="30">
          <cell r="I30">
            <v>-1038036994.0700002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ACT"/>
      <sheetName val="ESF"/>
      <sheetName val="VHP"/>
      <sheetName val="VHP (2)"/>
      <sheetName val="VHP (3)"/>
      <sheetName val="CSF"/>
      <sheetName val="EFE"/>
      <sheetName val="EAA"/>
      <sheetName val="ADP"/>
      <sheetName val="IPC"/>
      <sheetName val="NOTAS"/>
      <sheetName val="Hoja1"/>
      <sheetName val="EAI"/>
      <sheetName val="COG"/>
      <sheetName val="COG (2)"/>
      <sheetName val="CTG"/>
      <sheetName val="CA"/>
      <sheetName val="CFG"/>
      <sheetName val="ENT"/>
      <sheetName val="IND"/>
      <sheetName val="GCP"/>
      <sheetName val="PPI"/>
      <sheetName val="INR"/>
      <sheetName val="IPF"/>
      <sheetName val="FFF"/>
      <sheetName val="CRI-COG"/>
      <sheetName val="CFF"/>
      <sheetName val="RBM-"/>
      <sheetName val="RBI-"/>
      <sheetName val="CBPE"/>
      <sheetName val="DGF"/>
      <sheetName val="EB"/>
      <sheetName val="MPAS"/>
      <sheetName val="OTL"/>
      <sheetName val="RBM 2"/>
      <sheetName val="RBM 2 con baja"/>
      <sheetName val="RBM 2 con baja MIMI"/>
      <sheetName val="RBM 2 con baja MIMI sep 2025"/>
      <sheetName val="RBM 2 con baja MIMI oct 25 elim"/>
      <sheetName val="RBM 2 con baja MIMI nov 25"/>
      <sheetName val="RBM"/>
      <sheetName val="RBM con baja enero"/>
      <sheetName val="RBM con baja enero (2)"/>
      <sheetName val="RBM jun"/>
      <sheetName val="AF VerticalHorizontal"/>
      <sheetName val="EA Comparativo"/>
      <sheetName val="ESF Comparativo"/>
    </sheetNames>
    <sheetDataSet>
      <sheetData sheetId="0"/>
      <sheetData sheetId="1">
        <row r="36">
          <cell r="E36">
            <v>13575981.739999995</v>
          </cell>
          <cell r="F36">
            <v>45276889.440000027</v>
          </cell>
        </row>
      </sheetData>
      <sheetData sheetId="2">
        <row r="10">
          <cell r="D10">
            <v>45276889.440000027</v>
          </cell>
        </row>
        <row r="28">
          <cell r="D28">
            <v>13575981.739999995</v>
          </cell>
        </row>
        <row r="29">
          <cell r="D29">
            <v>-45276889.440000027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9DC388-4D47-4D44-B588-BADB8A5E6E91}">
  <sheetPr>
    <tabColor rgb="FF0000FF"/>
    <pageSetUpPr fitToPage="1"/>
  </sheetPr>
  <dimension ref="A1:H77"/>
  <sheetViews>
    <sheetView tabSelected="1" zoomScale="97" zoomScaleNormal="97" workbookViewId="0">
      <selection activeCell="B16" sqref="B16"/>
    </sheetView>
  </sheetViews>
  <sheetFormatPr baseColWidth="10" defaultColWidth="10.28515625" defaultRowHeight="12.75" x14ac:dyDescent="0.25"/>
  <cols>
    <col min="1" max="1" width="87.28515625" style="1" customWidth="1"/>
    <col min="2" max="3" width="22.140625" style="1" customWidth="1"/>
    <col min="4" max="5" width="10.28515625" style="1"/>
    <col min="6" max="6" width="14.7109375" style="1" bestFit="1" customWidth="1"/>
    <col min="7" max="7" width="10.42578125" style="1" customWidth="1"/>
    <col min="8" max="16384" width="10.28515625" style="1"/>
  </cols>
  <sheetData>
    <row r="1" spans="1:3" ht="60.75" customHeight="1" x14ac:dyDescent="0.25">
      <c r="A1" s="42" t="s">
        <v>0</v>
      </c>
      <c r="B1" s="43"/>
      <c r="C1" s="44"/>
    </row>
    <row r="2" spans="1:3" ht="16.5" customHeight="1" x14ac:dyDescent="0.25">
      <c r="A2" s="2" t="s">
        <v>1</v>
      </c>
      <c r="B2" s="2">
        <v>2026</v>
      </c>
      <c r="C2" s="2">
        <v>2025</v>
      </c>
    </row>
    <row r="3" spans="1:3" s="6" customFormat="1" x14ac:dyDescent="0.25">
      <c r="A3" s="3" t="s">
        <v>2</v>
      </c>
      <c r="B3" s="4"/>
      <c r="C3" s="5"/>
    </row>
    <row r="4" spans="1:3" ht="15" customHeight="1" x14ac:dyDescent="0.25">
      <c r="A4" s="7" t="s">
        <v>3</v>
      </c>
      <c r="B4" s="8">
        <f>SUM(B5:B11)</f>
        <v>39204433.489999995</v>
      </c>
      <c r="C4" s="9">
        <f>SUM(C5:C11)</f>
        <v>107399909.43000002</v>
      </c>
    </row>
    <row r="5" spans="1:3" ht="15" customHeight="1" x14ac:dyDescent="0.2">
      <c r="A5" s="10" t="s">
        <v>4</v>
      </c>
      <c r="B5" s="11">
        <v>0</v>
      </c>
      <c r="C5" s="11">
        <v>0</v>
      </c>
    </row>
    <row r="6" spans="1:3" ht="15" customHeight="1" x14ac:dyDescent="0.2">
      <c r="A6" s="12" t="s">
        <v>5</v>
      </c>
      <c r="B6" s="11">
        <v>0</v>
      </c>
      <c r="C6" s="13">
        <v>0</v>
      </c>
    </row>
    <row r="7" spans="1:3" ht="15" customHeight="1" x14ac:dyDescent="0.2">
      <c r="A7" s="10" t="s">
        <v>6</v>
      </c>
      <c r="B7" s="11">
        <v>0</v>
      </c>
      <c r="C7" s="13">
        <v>0</v>
      </c>
    </row>
    <row r="8" spans="1:3" x14ac:dyDescent="0.2">
      <c r="A8" s="10" t="s">
        <v>7</v>
      </c>
      <c r="B8" s="14">
        <v>0</v>
      </c>
      <c r="C8" s="13">
        <v>0</v>
      </c>
    </row>
    <row r="9" spans="1:3" x14ac:dyDescent="0.2">
      <c r="A9" s="10" t="s">
        <v>8</v>
      </c>
      <c r="B9" s="13">
        <v>0</v>
      </c>
      <c r="C9" s="13">
        <v>0</v>
      </c>
    </row>
    <row r="10" spans="1:3" ht="15" customHeight="1" x14ac:dyDescent="0.2">
      <c r="A10" s="12" t="s">
        <v>9</v>
      </c>
      <c r="B10" s="13">
        <v>0</v>
      </c>
      <c r="C10" s="13">
        <v>0</v>
      </c>
    </row>
    <row r="11" spans="1:3" ht="15.75" customHeight="1" x14ac:dyDescent="0.2">
      <c r="A11" s="15" t="s">
        <v>10</v>
      </c>
      <c r="B11" s="16">
        <v>39204433.489999995</v>
      </c>
      <c r="C11" s="16">
        <v>107399909.43000002</v>
      </c>
    </row>
    <row r="12" spans="1:3" ht="11.25" customHeight="1" x14ac:dyDescent="0.25">
      <c r="A12" s="10"/>
      <c r="B12" s="17"/>
      <c r="C12" s="17"/>
    </row>
    <row r="13" spans="1:3" ht="45" customHeight="1" x14ac:dyDescent="0.25">
      <c r="A13" s="18" t="s">
        <v>11</v>
      </c>
      <c r="B13" s="19">
        <f>SUM(B14:B15)</f>
        <v>0</v>
      </c>
      <c r="C13" s="19">
        <f>SUM(C14:C15)</f>
        <v>0</v>
      </c>
    </row>
    <row r="14" spans="1:3" ht="28.5" customHeight="1" x14ac:dyDescent="0.2">
      <c r="A14" s="10" t="s">
        <v>12</v>
      </c>
      <c r="B14" s="11">
        <v>0</v>
      </c>
      <c r="C14" s="11">
        <v>0</v>
      </c>
    </row>
    <row r="15" spans="1:3" ht="15.75" customHeight="1" x14ac:dyDescent="0.2">
      <c r="A15" s="10" t="s">
        <v>13</v>
      </c>
      <c r="B15" s="13">
        <v>0</v>
      </c>
      <c r="C15" s="13">
        <v>0</v>
      </c>
    </row>
    <row r="16" spans="1:3" ht="11.25" customHeight="1" x14ac:dyDescent="0.25">
      <c r="A16" s="12"/>
      <c r="B16" s="20"/>
      <c r="C16" s="17"/>
    </row>
    <row r="17" spans="1:3" ht="15.75" customHeight="1" x14ac:dyDescent="0.25">
      <c r="A17" s="21" t="s">
        <v>14</v>
      </c>
      <c r="B17" s="9">
        <f>SUM(B18:B22)</f>
        <v>0</v>
      </c>
      <c r="C17" s="22">
        <f>SUM(C18:C22)</f>
        <v>0</v>
      </c>
    </row>
    <row r="18" spans="1:3" ht="15" customHeight="1" x14ac:dyDescent="0.2">
      <c r="A18" s="10" t="s">
        <v>15</v>
      </c>
      <c r="B18" s="11">
        <v>0</v>
      </c>
      <c r="C18" s="11">
        <v>0</v>
      </c>
    </row>
    <row r="19" spans="1:3" ht="13.5" customHeight="1" x14ac:dyDescent="0.2">
      <c r="A19" s="10" t="s">
        <v>16</v>
      </c>
      <c r="B19" s="13">
        <v>0</v>
      </c>
      <c r="C19" s="13">
        <v>0</v>
      </c>
    </row>
    <row r="20" spans="1:3" ht="15" customHeight="1" x14ac:dyDescent="0.2">
      <c r="A20" s="12" t="s">
        <v>17</v>
      </c>
      <c r="B20" s="13">
        <v>0</v>
      </c>
      <c r="C20" s="13">
        <v>0</v>
      </c>
    </row>
    <row r="21" spans="1:3" x14ac:dyDescent="0.2">
      <c r="A21" s="15" t="s">
        <v>18</v>
      </c>
      <c r="B21" s="11">
        <v>0</v>
      </c>
      <c r="C21" s="13">
        <v>0</v>
      </c>
    </row>
    <row r="22" spans="1:3" ht="15" customHeight="1" x14ac:dyDescent="0.2">
      <c r="A22" s="15" t="s">
        <v>19</v>
      </c>
      <c r="B22" s="14">
        <v>0</v>
      </c>
      <c r="C22" s="13">
        <v>0</v>
      </c>
    </row>
    <row r="23" spans="1:3" ht="11.25" customHeight="1" x14ac:dyDescent="0.25">
      <c r="A23" s="23"/>
      <c r="B23" s="17"/>
      <c r="C23" s="17"/>
    </row>
    <row r="24" spans="1:3" ht="16.5" customHeight="1" x14ac:dyDescent="0.25">
      <c r="A24" s="24" t="s">
        <v>20</v>
      </c>
      <c r="B24" s="8">
        <f>+B4+B13+B17</f>
        <v>39204433.489999995</v>
      </c>
      <c r="C24" s="8">
        <f>+C4+C13+C17</f>
        <v>107399909.43000002</v>
      </c>
    </row>
    <row r="25" spans="1:3" ht="11.25" customHeight="1" x14ac:dyDescent="0.25">
      <c r="A25" s="25"/>
      <c r="B25" s="26"/>
      <c r="C25" s="20"/>
    </row>
    <row r="26" spans="1:3" s="6" customFormat="1" ht="14.25" customHeight="1" x14ac:dyDescent="0.25">
      <c r="A26" s="27" t="s">
        <v>21</v>
      </c>
      <c r="B26" s="17"/>
      <c r="C26" s="26"/>
    </row>
    <row r="27" spans="1:3" ht="13.5" customHeight="1" x14ac:dyDescent="0.25">
      <c r="A27" s="28" t="s">
        <v>22</v>
      </c>
      <c r="B27" s="22">
        <f>SUM(B28:B30)</f>
        <v>21904678.73</v>
      </c>
      <c r="C27" s="22">
        <f>SUM(C28:C30)</f>
        <v>42271321.249999993</v>
      </c>
    </row>
    <row r="28" spans="1:3" ht="14.25" customHeight="1" x14ac:dyDescent="0.2">
      <c r="A28" s="10" t="s">
        <v>23</v>
      </c>
      <c r="B28" s="29">
        <f>'[1]EA b'!$E$44</f>
        <v>14982775.140000001</v>
      </c>
      <c r="C28" s="29">
        <v>27266194.269999996</v>
      </c>
    </row>
    <row r="29" spans="1:3" ht="14.25" customHeight="1" x14ac:dyDescent="0.2">
      <c r="A29" s="15" t="s">
        <v>24</v>
      </c>
      <c r="B29" s="30">
        <f>'[1]EA b'!$E$54</f>
        <v>245577.21000000002</v>
      </c>
      <c r="C29" s="16">
        <v>400727.18999999994</v>
      </c>
    </row>
    <row r="30" spans="1:3" ht="13.5" customHeight="1" x14ac:dyDescent="0.2">
      <c r="A30" s="15" t="s">
        <v>25</v>
      </c>
      <c r="B30" s="16">
        <f>'[1]EA b'!$E$66</f>
        <v>6676326.3799999999</v>
      </c>
      <c r="C30" s="16">
        <v>14604399.789999997</v>
      </c>
    </row>
    <row r="31" spans="1:3" ht="11.25" customHeight="1" x14ac:dyDescent="0.25">
      <c r="A31" s="10"/>
      <c r="B31" s="20"/>
      <c r="C31" s="17"/>
    </row>
    <row r="32" spans="1:3" ht="15.75" customHeight="1" x14ac:dyDescent="0.25">
      <c r="A32" s="28" t="s">
        <v>26</v>
      </c>
      <c r="B32" s="8">
        <f>SUM(B33:B41)</f>
        <v>0</v>
      </c>
      <c r="C32" s="22">
        <f>SUM(C33:C41)</f>
        <v>0</v>
      </c>
    </row>
    <row r="33" spans="1:3" ht="15" customHeight="1" x14ac:dyDescent="0.2">
      <c r="A33" s="10" t="s">
        <v>27</v>
      </c>
      <c r="B33" s="11">
        <v>0</v>
      </c>
      <c r="C33" s="11">
        <v>0</v>
      </c>
    </row>
    <row r="34" spans="1:3" ht="13.5" customHeight="1" x14ac:dyDescent="0.2">
      <c r="A34" s="15" t="s">
        <v>28</v>
      </c>
      <c r="B34" s="13">
        <v>0</v>
      </c>
      <c r="C34" s="13">
        <v>0</v>
      </c>
    </row>
    <row r="35" spans="1:3" ht="15" customHeight="1" x14ac:dyDescent="0.2">
      <c r="A35" s="15" t="s">
        <v>29</v>
      </c>
      <c r="B35" s="11">
        <v>0</v>
      </c>
      <c r="C35" s="13">
        <v>0</v>
      </c>
    </row>
    <row r="36" spans="1:3" ht="15" customHeight="1" x14ac:dyDescent="0.2">
      <c r="A36" s="15" t="s">
        <v>30</v>
      </c>
      <c r="B36" s="14">
        <v>0</v>
      </c>
      <c r="C36" s="13">
        <v>0</v>
      </c>
    </row>
    <row r="37" spans="1:3" ht="15" customHeight="1" x14ac:dyDescent="0.2">
      <c r="A37" s="15" t="s">
        <v>31</v>
      </c>
      <c r="B37" s="11">
        <v>0</v>
      </c>
      <c r="C37" s="11">
        <v>0</v>
      </c>
    </row>
    <row r="38" spans="1:3" ht="15" customHeight="1" x14ac:dyDescent="0.2">
      <c r="A38" s="15" t="s">
        <v>32</v>
      </c>
      <c r="B38" s="14">
        <v>0</v>
      </c>
      <c r="C38" s="14">
        <v>0</v>
      </c>
    </row>
    <row r="39" spans="1:3" ht="15" customHeight="1" x14ac:dyDescent="0.2">
      <c r="A39" s="15" t="s">
        <v>33</v>
      </c>
      <c r="B39" s="13">
        <v>0</v>
      </c>
      <c r="C39" s="13">
        <v>0</v>
      </c>
    </row>
    <row r="40" spans="1:3" ht="13.5" customHeight="1" x14ac:dyDescent="0.2">
      <c r="A40" s="15" t="s">
        <v>34</v>
      </c>
      <c r="B40" s="11">
        <v>0</v>
      </c>
      <c r="C40" s="11">
        <v>0</v>
      </c>
    </row>
    <row r="41" spans="1:3" ht="13.5" customHeight="1" x14ac:dyDescent="0.2">
      <c r="A41" s="15" t="s">
        <v>35</v>
      </c>
      <c r="B41" s="13">
        <v>0</v>
      </c>
      <c r="C41" s="11">
        <v>0</v>
      </c>
    </row>
    <row r="42" spans="1:3" ht="11.25" customHeight="1" x14ac:dyDescent="0.25">
      <c r="A42" s="15"/>
      <c r="B42" s="20"/>
      <c r="C42" s="26"/>
    </row>
    <row r="43" spans="1:3" ht="16.5" customHeight="1" x14ac:dyDescent="0.25">
      <c r="A43" s="7" t="s">
        <v>36</v>
      </c>
      <c r="B43" s="8">
        <f>SUM(B44:B46)</f>
        <v>0</v>
      </c>
      <c r="C43" s="22">
        <f>SUM(C44:C46)</f>
        <v>0</v>
      </c>
    </row>
    <row r="44" spans="1:3" ht="15" customHeight="1" x14ac:dyDescent="0.2">
      <c r="A44" s="12" t="s">
        <v>37</v>
      </c>
      <c r="B44" s="11">
        <v>0</v>
      </c>
      <c r="C44" s="11">
        <v>0</v>
      </c>
    </row>
    <row r="45" spans="1:3" ht="15.75" customHeight="1" x14ac:dyDescent="0.2">
      <c r="A45" s="15" t="s">
        <v>38</v>
      </c>
      <c r="B45" s="11">
        <v>0</v>
      </c>
      <c r="C45" s="13">
        <v>0</v>
      </c>
    </row>
    <row r="46" spans="1:3" x14ac:dyDescent="0.2">
      <c r="A46" s="15" t="s">
        <v>39</v>
      </c>
      <c r="B46" s="11">
        <v>0</v>
      </c>
      <c r="C46" s="13">
        <v>0</v>
      </c>
    </row>
    <row r="47" spans="1:3" ht="11.25" customHeight="1" x14ac:dyDescent="0.25">
      <c r="A47" s="15"/>
      <c r="B47" s="26"/>
      <c r="C47" s="17"/>
    </row>
    <row r="48" spans="1:3" ht="15.75" customHeight="1" x14ac:dyDescent="0.25">
      <c r="A48" s="7" t="s">
        <v>40</v>
      </c>
      <c r="B48" s="8">
        <f>SUM(B49:B53)</f>
        <v>0</v>
      </c>
      <c r="C48" s="22">
        <f>SUM(C49:C53)</f>
        <v>0</v>
      </c>
    </row>
    <row r="49" spans="1:3" ht="14.25" customHeight="1" x14ac:dyDescent="0.2">
      <c r="A49" s="12" t="s">
        <v>41</v>
      </c>
      <c r="B49" s="11">
        <v>0</v>
      </c>
      <c r="C49" s="11">
        <v>0</v>
      </c>
    </row>
    <row r="50" spans="1:3" ht="14.25" customHeight="1" x14ac:dyDescent="0.2">
      <c r="A50" s="15" t="s">
        <v>42</v>
      </c>
      <c r="B50" s="13">
        <v>0</v>
      </c>
      <c r="C50" s="13">
        <v>0</v>
      </c>
    </row>
    <row r="51" spans="1:3" ht="14.25" customHeight="1" x14ac:dyDescent="0.2">
      <c r="A51" s="10" t="s">
        <v>43</v>
      </c>
      <c r="B51" s="13">
        <v>0</v>
      </c>
      <c r="C51" s="11">
        <v>0</v>
      </c>
    </row>
    <row r="52" spans="1:3" ht="15" customHeight="1" x14ac:dyDescent="0.2">
      <c r="A52" s="10" t="s">
        <v>44</v>
      </c>
      <c r="B52" s="11">
        <v>0</v>
      </c>
      <c r="C52" s="11">
        <v>0</v>
      </c>
    </row>
    <row r="53" spans="1:3" ht="15" customHeight="1" x14ac:dyDescent="0.2">
      <c r="A53" s="15" t="s">
        <v>45</v>
      </c>
      <c r="B53" s="13">
        <v>0</v>
      </c>
      <c r="C53" s="13">
        <v>0</v>
      </c>
    </row>
    <row r="54" spans="1:3" ht="11.25" customHeight="1" x14ac:dyDescent="0.25">
      <c r="A54" s="15"/>
      <c r="B54" s="20"/>
      <c r="C54" s="17"/>
    </row>
    <row r="55" spans="1:3" ht="15.75" customHeight="1" x14ac:dyDescent="0.25">
      <c r="A55" s="21" t="s">
        <v>46</v>
      </c>
      <c r="B55" s="8">
        <f>SUM(B56:B59)</f>
        <v>3723773.0199999996</v>
      </c>
      <c r="C55" s="22">
        <f>SUM(C56:C59)</f>
        <v>19851698.739999998</v>
      </c>
    </row>
    <row r="56" spans="1:3" ht="15" customHeight="1" x14ac:dyDescent="0.2">
      <c r="A56" s="10" t="s">
        <v>47</v>
      </c>
      <c r="B56" s="29">
        <f>'[1]EA b'!$E$74</f>
        <v>3699349.9699999997</v>
      </c>
      <c r="C56" s="29">
        <v>10944731.589999998</v>
      </c>
    </row>
    <row r="57" spans="1:3" ht="14.25" customHeight="1" x14ac:dyDescent="0.2">
      <c r="A57" s="15" t="s">
        <v>48</v>
      </c>
      <c r="B57" s="13">
        <v>0</v>
      </c>
      <c r="C57" s="13">
        <v>0</v>
      </c>
    </row>
    <row r="58" spans="1:3" ht="13.5" customHeight="1" x14ac:dyDescent="0.2">
      <c r="A58" s="10" t="s">
        <v>49</v>
      </c>
      <c r="B58" s="11">
        <v>0</v>
      </c>
      <c r="C58" s="11">
        <v>0</v>
      </c>
    </row>
    <row r="59" spans="1:3" ht="14.25" customHeight="1" x14ac:dyDescent="0.2">
      <c r="A59" s="15" t="s">
        <v>50</v>
      </c>
      <c r="B59" s="16">
        <f>'[1]EA b'!$E$80</f>
        <v>24423.05</v>
      </c>
      <c r="C59" s="16">
        <v>8906967.1500000004</v>
      </c>
    </row>
    <row r="60" spans="1:3" ht="11.25" customHeight="1" x14ac:dyDescent="0.25">
      <c r="A60" s="15"/>
      <c r="B60" s="20"/>
      <c r="C60" s="17"/>
    </row>
    <row r="61" spans="1:3" ht="13.5" customHeight="1" x14ac:dyDescent="0.25">
      <c r="A61" s="21" t="s">
        <v>51</v>
      </c>
      <c r="B61" s="8">
        <f>B62</f>
        <v>0</v>
      </c>
      <c r="C61" s="22">
        <v>0</v>
      </c>
    </row>
    <row r="62" spans="1:3" ht="15.75" customHeight="1" x14ac:dyDescent="0.2">
      <c r="A62" s="10" t="s">
        <v>52</v>
      </c>
      <c r="B62" s="11">
        <v>0</v>
      </c>
      <c r="C62" s="11">
        <v>0</v>
      </c>
    </row>
    <row r="63" spans="1:3" ht="11.25" customHeight="1" x14ac:dyDescent="0.25">
      <c r="A63" s="31"/>
      <c r="B63" s="20"/>
      <c r="C63" s="26"/>
    </row>
    <row r="64" spans="1:3" ht="16.5" customHeight="1" x14ac:dyDescent="0.25">
      <c r="A64" s="27" t="s">
        <v>53</v>
      </c>
      <c r="B64" s="9">
        <f>+B27+B32+B43+B48+B55+B61</f>
        <v>25628451.75</v>
      </c>
      <c r="C64" s="22">
        <f>+C27+C32+C43+C48+C55+C61</f>
        <v>62123019.989999995</v>
      </c>
    </row>
    <row r="65" spans="1:8" ht="11.25" customHeight="1" x14ac:dyDescent="0.25">
      <c r="A65" s="32"/>
      <c r="B65" s="20"/>
      <c r="C65" s="17"/>
    </row>
    <row r="66" spans="1:8" s="6" customFormat="1" ht="15.75" customHeight="1" x14ac:dyDescent="0.25">
      <c r="A66" s="27" t="s">
        <v>54</v>
      </c>
      <c r="B66" s="8">
        <f>+B24-B64</f>
        <v>13575981.739999995</v>
      </c>
      <c r="C66" s="22">
        <f>+C24-C64</f>
        <v>45276889.440000027</v>
      </c>
      <c r="F66" s="33">
        <f>+$B$66-[2]ESF!$E$36</f>
        <v>0</v>
      </c>
      <c r="G66" s="33">
        <f>+$C$66-[2]ESF!$F$36</f>
        <v>0</v>
      </c>
      <c r="H66" s="34" t="s">
        <v>55</v>
      </c>
    </row>
    <row r="67" spans="1:8" s="6" customFormat="1" x14ac:dyDescent="0.25">
      <c r="A67" s="35"/>
      <c r="B67" s="36"/>
      <c r="C67" s="36"/>
      <c r="F67" s="33">
        <f>+$B$66-[2]VHP!$D$28</f>
        <v>0</v>
      </c>
      <c r="H67" s="6" t="s">
        <v>56</v>
      </c>
    </row>
    <row r="68" spans="1:8" s="38" customFormat="1" ht="15" customHeight="1" x14ac:dyDescent="0.25">
      <c r="A68" s="37"/>
      <c r="B68" s="1"/>
      <c r="C68" s="1"/>
      <c r="G68" s="33">
        <f>+$C$66-[2]VHP!$D$10</f>
        <v>0</v>
      </c>
      <c r="H68" s="34" t="s">
        <v>57</v>
      </c>
    </row>
    <row r="69" spans="1:8" x14ac:dyDescent="0.25">
      <c r="A69" s="37" t="s">
        <v>58</v>
      </c>
      <c r="G69" s="33">
        <f>+$C$66+[2]VHP!$D$29</f>
        <v>0</v>
      </c>
      <c r="H69" s="34" t="s">
        <v>59</v>
      </c>
    </row>
    <row r="76" spans="1:8" x14ac:dyDescent="0.25">
      <c r="A76" s="39" t="s">
        <v>60</v>
      </c>
      <c r="B76" s="40" t="s">
        <v>61</v>
      </c>
    </row>
    <row r="77" spans="1:8" x14ac:dyDescent="0.25">
      <c r="A77" s="39" t="s">
        <v>62</v>
      </c>
      <c r="B77" s="41" t="s">
        <v>63</v>
      </c>
    </row>
  </sheetData>
  <sheetProtection formatCells="0" formatColumns="0" formatRows="0" autoFilter="0"/>
  <mergeCells count="1">
    <mergeCell ref="A1:C1"/>
  </mergeCells>
  <printOptions horizontalCentered="1"/>
  <pageMargins left="0.59055118110236227" right="0.39370078740157483" top="0.59055118110236227" bottom="0.59055118110236227" header="0.31496062992125984" footer="0.31496062992125984"/>
  <pageSetup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ACT</vt:lpstr>
      <vt:lpstr>ACT!Área_de_impresión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 de Lourdes Romero Galvan</dc:creator>
  <cp:lastModifiedBy>Ma de Lourdes Romero Galvan</cp:lastModifiedBy>
  <dcterms:created xsi:type="dcterms:W3CDTF">2026-07-15T20:36:56Z</dcterms:created>
  <dcterms:modified xsi:type="dcterms:W3CDTF">2026-07-16T18:00:45Z</dcterms:modified>
</cp:coreProperties>
</file>