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24A48090-7882-4A91-8197-EBF77D76ACB1}" xr6:coauthVersionLast="47" xr6:coauthVersionMax="47" xr10:uidLastSave="{00000000-0000-0000-0000-000000000000}"/>
  <bookViews>
    <workbookView xWindow="-120" yWindow="-120" windowWidth="29040" windowHeight="15840" xr2:uid="{B92C3393-53CB-46E7-A44C-4EFC9E8D1279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2" i="1" l="1"/>
  <c r="F42" i="1"/>
  <c r="E42" i="1"/>
  <c r="D42" i="1"/>
  <c r="C42" i="1"/>
  <c r="B42" i="1"/>
  <c r="G22" i="1"/>
  <c r="F22" i="1"/>
  <c r="E22" i="1"/>
  <c r="D22" i="1"/>
  <c r="C22" i="1"/>
  <c r="B22" i="1"/>
  <c r="G12" i="1"/>
  <c r="F12" i="1"/>
  <c r="E12" i="1"/>
  <c r="D12" i="1"/>
  <c r="C12" i="1"/>
  <c r="B12" i="1"/>
  <c r="G4" i="1"/>
  <c r="G76" i="1" s="1"/>
  <c r="F4" i="1"/>
  <c r="F76" i="1" s="1"/>
  <c r="E4" i="1"/>
  <c r="E76" i="1" s="1"/>
  <c r="D4" i="1"/>
  <c r="D76" i="1" s="1"/>
  <c r="C4" i="1"/>
  <c r="C76" i="1" s="1"/>
  <c r="B4" i="1"/>
  <c r="B76" i="1" s="1"/>
</calcChain>
</file>

<file path=xl/sharedStrings.xml><?xml version="1.0" encoding="utf-8"?>
<sst xmlns="http://schemas.openxmlformats.org/spreadsheetml/2006/main" count="87" uniqueCount="87">
  <si>
    <t>Fondos Guanajuato de Financiamiento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</si>
  <si>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</si>
  <si>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</si>
  <si>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</si>
  <si>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</si>
  <si>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</si>
  <si>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</si>
  <si>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</si>
  <si>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</si>
  <si>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</si>
  <si>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</si>
  <si>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</si>
  <si>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</si>
  <si>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</si>
  <si>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</si>
  <si>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</si>
  <si>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</si>
  <si>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</si>
  <si>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</si>
  <si>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</si>
  <si>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</si>
  <si>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</si>
  <si>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</si>
  <si>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</si>
  <si>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</si>
  <si>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</si>
  <si>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</si>
  <si>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</si>
  <si>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</si>
  <si>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</si>
  <si>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</si>
  <si>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</si>
  <si>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</si>
  <si>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</si>
  <si>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</si>
  <si>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</si>
  <si>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</si>
  <si>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</si>
  <si>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</si>
  <si>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</si>
  <si>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</si>
  <si>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</si>
  <si>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</si>
  <si>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</si>
  <si>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</si>
  <si>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</si>
  <si>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</si>
  <si>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</si>
  <si>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</si>
  <si>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</si>
  <si>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</si>
  <si>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</si>
  <si>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</si>
  <si>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</si>
  <si>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</si>
  <si>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</si>
  <si>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</si>
  <si>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</si>
  <si>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</si>
  <si>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</si>
  <si>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</si>
  <si>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</si>
  <si>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</si>
  <si>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</si>
  <si>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</si>
  <si>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</si>
  <si>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</si>
  <si>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</si>
  <si>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</si>
  <si>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</si>
  <si>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</si>
  <si>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</si>
  <si>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</si>
  <si>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</si>
  <si>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</si>
  <si>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</si>
  <si>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</si>
  <si>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</si>
  <si>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</si>
  <si>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</si>
  <si>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</si>
  <si>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</si>
  <si>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Bajo protesta de decir verdad declaramos que los Estados Financieros y sus notas, son razonablemente correctos y son responsabilidad del emisor.</t>
  </si>
  <si>
    <t xml:space="preserve">                                                    Ricardo Martínez Huaracha</t>
  </si>
  <si>
    <t>Fátima Karina López Jiménez</t>
  </si>
  <si>
    <t xml:space="preserve">    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</si>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</sst>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4" fontId="3" fillId="0" borderId="7" xfId="0" applyNumberFormat="1" applyFont="1" applyBorder="1" applyProtection="1">
      <protection locked="0"/>
    </xf>
    <xf numFmtId="0" fontId="4" fillId="0" borderId="0" xfId="0" applyFont="1" applyAlignment="1">
      <alignment horizontal="left" indent="2"/>
    </xf>
    <xf numFmtId="4" fontId="4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4" fillId="0" borderId="13" xfId="0" applyFont="1" applyBorder="1" applyAlignment="1">
      <alignment horizontal="left" indent="2"/>
    </xf>
    <xf numFmtId="0" fontId="3" fillId="0" borderId="13" xfId="0" applyFont="1" applyBorder="1" applyAlignment="1" applyProtection="1">
      <alignment horizontal="left" indent="2"/>
      <protection locked="0"/>
    </xf>
    <xf numFmtId="4" fontId="3" fillId="0" borderId="10" xfId="0" applyNumberFormat="1" applyFont="1" applyBorder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25109310-2593-4C97-8753-0505B989E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1546-53EA-43A2-85F3-C35B47F7A418}">
  <sheetPr>
    <pageSetUpPr fitToPage="1"/>
  </sheetPr>
  <dimension ref="A1:G89"/>
  <sheetViews>
    <sheetView showGridLines="0" tabSelected="1" zoomScale="80" zoomScaleNormal="80" workbookViewId="0">
      <selection activeCell="O29" sqref="O29"/>
    </sheetView>
  </sheetViews>
  <sheetFormatPr baseColWidth="10" defaultColWidth="12" defaultRowHeight="11.25" x14ac:dyDescent="0.2"/>
  <cols>
    <col min="1" max="1" width="62.83203125" style="4" customWidth="1"/>
    <col min="2" max="2" width="18.33203125" style="4" customWidth="1"/>
    <col min="3" max="3" width="19.83203125" style="4" customWidth="1"/>
    <col min="4" max="7" width="18.33203125" style="4" customWidth="1"/>
    <col min="8" max="16384" width="12" style="4"/>
  </cols>
  <sheetData>
    <row r="1" spans="1:7" ht="60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 t="s">
        <v>9</v>
      </c>
      <c r="B4" s="14">
        <f>SUM(B5:B11)</f>
        <v>48371073</v>
      </c>
      <c r="C4" s="14">
        <f t="shared" ref="C4:G4" si="0">SUM(C5:C11)</f>
        <v>0</v>
      </c>
      <c r="D4" s="14">
        <f t="shared" si="0"/>
        <v>48371073</v>
      </c>
      <c r="E4" s="14">
        <f t="shared" si="0"/>
        <v>14982775.140000001</v>
      </c>
      <c r="F4" s="14">
        <f t="shared" si="0"/>
        <v>14982775.140000001</v>
      </c>
      <c r="G4" s="14">
        <f t="shared" si="0"/>
        <v>33388297.859999999</v>
      </c>
    </row>
    <row r="5" spans="1:7" x14ac:dyDescent="0.2">
      <c r="A5" s="15" t="s">
        <v>10</v>
      </c>
      <c r="B5" s="16">
        <v>19921686</v>
      </c>
      <c r="C5" s="16">
        <v>0</v>
      </c>
      <c r="D5" s="16">
        <v>19921686</v>
      </c>
      <c r="E5" s="16">
        <v>9391195.1899999995</v>
      </c>
      <c r="F5" s="16">
        <v>9391195.1899999995</v>
      </c>
      <c r="G5" s="16">
        <v>10530490.810000001</v>
      </c>
    </row>
    <row r="6" spans="1:7" x14ac:dyDescent="0.2">
      <c r="A6" s="15" t="s">
        <v>11</v>
      </c>
      <c r="B6" s="16">
        <v>517718</v>
      </c>
      <c r="C6" s="16">
        <v>0</v>
      </c>
      <c r="D6" s="16">
        <v>517718</v>
      </c>
      <c r="E6" s="16">
        <v>216827.83</v>
      </c>
      <c r="F6" s="16">
        <v>216827.83</v>
      </c>
      <c r="G6" s="16">
        <v>300890.17000000004</v>
      </c>
    </row>
    <row r="7" spans="1:7" x14ac:dyDescent="0.2">
      <c r="A7" s="15" t="s">
        <v>12</v>
      </c>
      <c r="B7" s="16">
        <v>4101342</v>
      </c>
      <c r="C7" s="16">
        <v>0</v>
      </c>
      <c r="D7" s="16">
        <v>4101342</v>
      </c>
      <c r="E7" s="16">
        <v>0</v>
      </c>
      <c r="F7" s="16">
        <v>0</v>
      </c>
      <c r="G7" s="16">
        <v>4101342</v>
      </c>
    </row>
    <row r="8" spans="1:7" x14ac:dyDescent="0.2">
      <c r="A8" s="15" t="s">
        <v>13</v>
      </c>
      <c r="B8" s="16">
        <v>5155631</v>
      </c>
      <c r="C8" s="16">
        <v>0</v>
      </c>
      <c r="D8" s="16">
        <v>5155631</v>
      </c>
      <c r="E8" s="16">
        <v>2498619.2800000003</v>
      </c>
      <c r="F8" s="16">
        <v>2498619.2800000003</v>
      </c>
      <c r="G8" s="16">
        <v>2657011.7199999997</v>
      </c>
    </row>
    <row r="9" spans="1:7" x14ac:dyDescent="0.2">
      <c r="A9" s="15" t="s">
        <v>14</v>
      </c>
      <c r="B9" s="16">
        <v>11751232</v>
      </c>
      <c r="C9" s="16">
        <v>0</v>
      </c>
      <c r="D9" s="16">
        <v>11751232</v>
      </c>
      <c r="E9" s="16">
        <v>0</v>
      </c>
      <c r="F9" s="16">
        <v>0</v>
      </c>
      <c r="G9" s="16">
        <v>11751232</v>
      </c>
    </row>
    <row r="10" spans="1:7" x14ac:dyDescent="0.2">
      <c r="A10" s="15" t="s">
        <v>15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 x14ac:dyDescent="0.2">
      <c r="A11" s="15" t="s">
        <v>16</v>
      </c>
      <c r="B11" s="16">
        <v>6923464</v>
      </c>
      <c r="C11" s="16">
        <v>0</v>
      </c>
      <c r="D11" s="16">
        <v>6923464</v>
      </c>
      <c r="E11" s="16">
        <v>2876132.84</v>
      </c>
      <c r="F11" s="16">
        <v>2876132.84</v>
      </c>
      <c r="G11" s="16">
        <v>4047331.16</v>
      </c>
    </row>
    <row r="12" spans="1:7" x14ac:dyDescent="0.2">
      <c r="A12" s="13" t="s">
        <v>17</v>
      </c>
      <c r="B12" s="17">
        <f>SUM(B13:B21)</f>
        <v>2256921</v>
      </c>
      <c r="C12" s="17">
        <f t="shared" ref="C12:G12" si="1">SUM(C13:C21)</f>
        <v>0</v>
      </c>
      <c r="D12" s="17">
        <f t="shared" si="1"/>
        <v>2256921</v>
      </c>
      <c r="E12" s="17">
        <f t="shared" si="1"/>
        <v>245577.21000000002</v>
      </c>
      <c r="F12" s="17">
        <f t="shared" si="1"/>
        <v>245577.21000000002</v>
      </c>
      <c r="G12" s="17">
        <f t="shared" si="1"/>
        <v>2011343.79</v>
      </c>
    </row>
    <row r="13" spans="1:7" x14ac:dyDescent="0.2">
      <c r="A13" s="15" t="s">
        <v>18</v>
      </c>
      <c r="B13" s="16">
        <v>662000</v>
      </c>
      <c r="C13" s="16">
        <v>0</v>
      </c>
      <c r="D13" s="16">
        <v>662000</v>
      </c>
      <c r="E13" s="16">
        <v>63626.020000000004</v>
      </c>
      <c r="F13" s="16">
        <v>63626.020000000004</v>
      </c>
      <c r="G13" s="16">
        <v>598373.98</v>
      </c>
    </row>
    <row r="14" spans="1:7" x14ac:dyDescent="0.2">
      <c r="A14" s="15" t="s">
        <v>19</v>
      </c>
      <c r="B14" s="16">
        <v>200500</v>
      </c>
      <c r="C14" s="16">
        <v>0</v>
      </c>
      <c r="D14" s="16">
        <v>200500</v>
      </c>
      <c r="E14" s="16">
        <v>6770.7</v>
      </c>
      <c r="F14" s="16">
        <v>6770.7</v>
      </c>
      <c r="G14" s="16">
        <v>193729.3</v>
      </c>
    </row>
    <row r="15" spans="1:7" x14ac:dyDescent="0.2">
      <c r="A15" s="15" t="s">
        <v>20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5" t="s">
        <v>21</v>
      </c>
      <c r="B16" s="16">
        <v>130000</v>
      </c>
      <c r="C16" s="16">
        <v>0</v>
      </c>
      <c r="D16" s="16">
        <v>130000</v>
      </c>
      <c r="E16" s="16">
        <v>2265.9899999999998</v>
      </c>
      <c r="F16" s="16">
        <v>2265.9899999999998</v>
      </c>
      <c r="G16" s="16">
        <v>127734.01</v>
      </c>
    </row>
    <row r="17" spans="1:7" x14ac:dyDescent="0.2">
      <c r="A17" s="15" t="s">
        <v>22</v>
      </c>
      <c r="B17" s="16">
        <v>68000</v>
      </c>
      <c r="C17" s="16">
        <v>0</v>
      </c>
      <c r="D17" s="16">
        <v>68000</v>
      </c>
      <c r="E17" s="16">
        <v>1907</v>
      </c>
      <c r="F17" s="16">
        <v>1907</v>
      </c>
      <c r="G17" s="16">
        <v>66093</v>
      </c>
    </row>
    <row r="18" spans="1:7" x14ac:dyDescent="0.2">
      <c r="A18" s="15" t="s">
        <v>23</v>
      </c>
      <c r="B18" s="16">
        <v>801421</v>
      </c>
      <c r="C18" s="16">
        <v>0</v>
      </c>
      <c r="D18" s="16">
        <v>801421</v>
      </c>
      <c r="E18" s="16">
        <v>147823.26</v>
      </c>
      <c r="F18" s="16">
        <v>147823.26</v>
      </c>
      <c r="G18" s="16">
        <v>653597.74</v>
      </c>
    </row>
    <row r="19" spans="1:7" x14ac:dyDescent="0.2">
      <c r="A19" s="15" t="s">
        <v>24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</row>
    <row r="20" spans="1:7" x14ac:dyDescent="0.2">
      <c r="A20" s="15" t="s">
        <v>25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">
      <c r="A21" s="15" t="s">
        <v>26</v>
      </c>
      <c r="B21" s="16">
        <v>395000</v>
      </c>
      <c r="C21" s="16">
        <v>0</v>
      </c>
      <c r="D21" s="16">
        <v>395000</v>
      </c>
      <c r="E21" s="16">
        <v>23184.239999999998</v>
      </c>
      <c r="F21" s="16">
        <v>23184.239999999998</v>
      </c>
      <c r="G21" s="16">
        <v>371815.76</v>
      </c>
    </row>
    <row r="22" spans="1:7" x14ac:dyDescent="0.2">
      <c r="A22" s="13" t="s">
        <v>27</v>
      </c>
      <c r="B22" s="17">
        <f>SUM(B23:B31)</f>
        <v>28389995</v>
      </c>
      <c r="C22" s="17">
        <f t="shared" ref="C22:G22" si="2">SUM(C23:C31)</f>
        <v>4610703.03</v>
      </c>
      <c r="D22" s="17">
        <f t="shared" si="2"/>
        <v>33000698.030000001</v>
      </c>
      <c r="E22" s="17">
        <f t="shared" si="2"/>
        <v>6676326.3799999999</v>
      </c>
      <c r="F22" s="17">
        <f t="shared" si="2"/>
        <v>6676326.3799999999</v>
      </c>
      <c r="G22" s="17">
        <f t="shared" si="2"/>
        <v>26324371.649999999</v>
      </c>
    </row>
    <row r="23" spans="1:7" x14ac:dyDescent="0.2">
      <c r="A23" s="15" t="s">
        <v>28</v>
      </c>
      <c r="B23" s="16">
        <v>720000</v>
      </c>
      <c r="C23" s="16">
        <v>0</v>
      </c>
      <c r="D23" s="16">
        <v>720000</v>
      </c>
      <c r="E23" s="16">
        <v>118930.43</v>
      </c>
      <c r="F23" s="16">
        <v>118930.43</v>
      </c>
      <c r="G23" s="16">
        <v>601069.57000000007</v>
      </c>
    </row>
    <row r="24" spans="1:7" x14ac:dyDescent="0.2">
      <c r="A24" s="15" t="s">
        <v>29</v>
      </c>
      <c r="B24" s="16">
        <v>5325950</v>
      </c>
      <c r="C24" s="16">
        <v>0</v>
      </c>
      <c r="D24" s="16">
        <v>5325950</v>
      </c>
      <c r="E24" s="16">
        <v>1403048.04</v>
      </c>
      <c r="F24" s="16">
        <v>1403048.04</v>
      </c>
      <c r="G24" s="16">
        <v>3922901.96</v>
      </c>
    </row>
    <row r="25" spans="1:7" x14ac:dyDescent="0.2">
      <c r="A25" s="15" t="s">
        <v>30</v>
      </c>
      <c r="B25" s="16">
        <v>4043433</v>
      </c>
      <c r="C25" s="16">
        <v>0</v>
      </c>
      <c r="D25" s="16">
        <v>4043433</v>
      </c>
      <c r="E25" s="16">
        <v>768883.76</v>
      </c>
      <c r="F25" s="16">
        <v>768883.76</v>
      </c>
      <c r="G25" s="16">
        <v>3274549.24</v>
      </c>
    </row>
    <row r="26" spans="1:7" x14ac:dyDescent="0.2">
      <c r="A26" s="15" t="s">
        <v>31</v>
      </c>
      <c r="B26" s="16">
        <v>11602000</v>
      </c>
      <c r="C26" s="16">
        <v>0</v>
      </c>
      <c r="D26" s="16">
        <v>11602000</v>
      </c>
      <c r="E26" s="16">
        <v>3164914.09</v>
      </c>
      <c r="F26" s="16">
        <v>3164914.09</v>
      </c>
      <c r="G26" s="16">
        <v>8437085.9100000001</v>
      </c>
    </row>
    <row r="27" spans="1:7" x14ac:dyDescent="0.2">
      <c r="A27" s="15" t="s">
        <v>32</v>
      </c>
      <c r="B27" s="16">
        <v>4031312</v>
      </c>
      <c r="C27" s="16">
        <v>0</v>
      </c>
      <c r="D27" s="16">
        <v>4031312</v>
      </c>
      <c r="E27" s="16">
        <v>673204.49</v>
      </c>
      <c r="F27" s="16">
        <v>673204.49</v>
      </c>
      <c r="G27" s="16">
        <v>3358107.51</v>
      </c>
    </row>
    <row r="28" spans="1:7" x14ac:dyDescent="0.2">
      <c r="A28" s="15" t="s">
        <v>33</v>
      </c>
      <c r="B28" s="16">
        <v>221000</v>
      </c>
      <c r="C28" s="16">
        <v>0</v>
      </c>
      <c r="D28" s="16">
        <v>221000</v>
      </c>
      <c r="E28" s="16">
        <v>0</v>
      </c>
      <c r="F28" s="16">
        <v>0</v>
      </c>
      <c r="G28" s="16">
        <v>221000</v>
      </c>
    </row>
    <row r="29" spans="1:7" x14ac:dyDescent="0.2">
      <c r="A29" s="15" t="s">
        <v>34</v>
      </c>
      <c r="B29" s="16">
        <v>459000</v>
      </c>
      <c r="C29" s="16">
        <v>0</v>
      </c>
      <c r="D29" s="16">
        <v>459000</v>
      </c>
      <c r="E29" s="16">
        <v>69190.5</v>
      </c>
      <c r="F29" s="16">
        <v>69190.5</v>
      </c>
      <c r="G29" s="16">
        <v>389809.5</v>
      </c>
    </row>
    <row r="30" spans="1:7" x14ac:dyDescent="0.2">
      <c r="A30" s="15" t="s">
        <v>35</v>
      </c>
      <c r="B30" s="16">
        <v>520000</v>
      </c>
      <c r="C30" s="16">
        <v>0</v>
      </c>
      <c r="D30" s="16">
        <v>520000</v>
      </c>
      <c r="E30" s="16">
        <v>48655.85</v>
      </c>
      <c r="F30" s="16">
        <v>48655.85</v>
      </c>
      <c r="G30" s="16">
        <v>471344.15</v>
      </c>
    </row>
    <row r="31" spans="1:7" x14ac:dyDescent="0.2">
      <c r="A31" s="15" t="s">
        <v>36</v>
      </c>
      <c r="B31" s="16">
        <v>1467300</v>
      </c>
      <c r="C31" s="16">
        <v>4610703.03</v>
      </c>
      <c r="D31" s="16">
        <v>6078003.0300000003</v>
      </c>
      <c r="E31" s="16">
        <v>429499.22</v>
      </c>
      <c r="F31" s="16">
        <v>429499.22</v>
      </c>
      <c r="G31" s="16">
        <v>5648503.8100000005</v>
      </c>
    </row>
    <row r="32" spans="1:7" x14ac:dyDescent="0.2">
      <c r="A32" s="13" t="s">
        <v>37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">
      <c r="A33" s="15" t="s">
        <v>38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x14ac:dyDescent="0.2">
      <c r="A34" s="15" t="s">
        <v>39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</row>
    <row r="35" spans="1:7" x14ac:dyDescent="0.2">
      <c r="A35" s="15" t="s">
        <v>40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2">
      <c r="A36" s="15" t="s">
        <v>41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">
      <c r="A37" s="15" t="s">
        <v>42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</row>
    <row r="38" spans="1:7" x14ac:dyDescent="0.2">
      <c r="A38" s="15" t="s">
        <v>43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x14ac:dyDescent="0.2">
      <c r="A39" s="15" t="s">
        <v>44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">
      <c r="A40" s="15" t="s">
        <v>45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">
      <c r="A41" s="15" t="s">
        <v>46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">
      <c r="A42" s="13" t="s">
        <v>47</v>
      </c>
      <c r="B42" s="17">
        <f>SUM(B43:B51)</f>
        <v>287300</v>
      </c>
      <c r="C42" s="17">
        <f t="shared" ref="C42:G42" si="3">SUM(C43:C51)</f>
        <v>0</v>
      </c>
      <c r="D42" s="17">
        <f t="shared" si="3"/>
        <v>287300</v>
      </c>
      <c r="E42" s="17">
        <f t="shared" si="3"/>
        <v>0</v>
      </c>
      <c r="F42" s="17">
        <f t="shared" si="3"/>
        <v>0</v>
      </c>
      <c r="G42" s="17">
        <f t="shared" si="3"/>
        <v>287300</v>
      </c>
    </row>
    <row r="43" spans="1:7" x14ac:dyDescent="0.2">
      <c r="A43" s="15" t="s">
        <v>48</v>
      </c>
      <c r="B43" s="16">
        <v>100000</v>
      </c>
      <c r="C43" s="16">
        <v>0</v>
      </c>
      <c r="D43" s="16">
        <v>100000</v>
      </c>
      <c r="E43" s="16">
        <v>0</v>
      </c>
      <c r="F43" s="16">
        <v>0</v>
      </c>
      <c r="G43" s="16">
        <v>100000</v>
      </c>
    </row>
    <row r="44" spans="1:7" x14ac:dyDescent="0.2">
      <c r="A44" s="15" t="s">
        <v>49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</row>
    <row r="45" spans="1:7" x14ac:dyDescent="0.2">
      <c r="A45" s="15" t="s">
        <v>50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">
      <c r="A46" s="15" t="s">
        <v>51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">
      <c r="A47" s="15" t="s">
        <v>52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">
      <c r="A48" s="15" t="s">
        <v>53</v>
      </c>
      <c r="B48" s="16">
        <v>187300</v>
      </c>
      <c r="C48" s="16">
        <v>0</v>
      </c>
      <c r="D48" s="16">
        <v>187300</v>
      </c>
      <c r="E48" s="16">
        <v>0</v>
      </c>
      <c r="F48" s="16">
        <v>0</v>
      </c>
      <c r="G48" s="16">
        <v>187300</v>
      </c>
    </row>
    <row r="49" spans="1:7" x14ac:dyDescent="0.2">
      <c r="A49" s="15" t="s">
        <v>54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">
      <c r="A50" s="15" t="s">
        <v>55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">
      <c r="A51" s="15" t="s">
        <v>56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x14ac:dyDescent="0.2">
      <c r="A52" s="13" t="s">
        <v>57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</row>
    <row r="53" spans="1:7" x14ac:dyDescent="0.2">
      <c r="A53" s="15" t="s">
        <v>58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</row>
    <row r="54" spans="1:7" x14ac:dyDescent="0.2">
      <c r="A54" s="15" t="s">
        <v>59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</row>
    <row r="55" spans="1:7" x14ac:dyDescent="0.2">
      <c r="A55" s="15" t="s">
        <v>60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">
      <c r="A56" s="13" t="s">
        <v>61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</row>
    <row r="57" spans="1:7" x14ac:dyDescent="0.2">
      <c r="A57" s="15" t="s">
        <v>62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</row>
    <row r="58" spans="1:7" x14ac:dyDescent="0.2">
      <c r="A58" s="15" t="s">
        <v>63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">
      <c r="A59" s="15" t="s">
        <v>64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2">
      <c r="A60" s="15" t="s">
        <v>65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">
      <c r="A61" s="15" t="s">
        <v>66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</row>
    <row r="62" spans="1:7" x14ac:dyDescent="0.2">
      <c r="A62" s="15" t="s">
        <v>67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">
      <c r="A63" s="15" t="s">
        <v>68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2">
      <c r="A64" s="13" t="s">
        <v>69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</row>
    <row r="65" spans="1:7" x14ac:dyDescent="0.2">
      <c r="A65" s="15" t="s">
        <v>70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">
      <c r="A66" s="15" t="s">
        <v>71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x14ac:dyDescent="0.2">
      <c r="A67" s="15" t="s">
        <v>72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x14ac:dyDescent="0.2">
      <c r="A68" s="13" t="s">
        <v>73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15" t="s">
        <v>74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">
      <c r="A70" s="15" t="s">
        <v>75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">
      <c r="A71" s="15" t="s">
        <v>76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</row>
    <row r="72" spans="1:7" x14ac:dyDescent="0.2">
      <c r="A72" s="15" t="s">
        <v>77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x14ac:dyDescent="0.2">
      <c r="A73" s="15" t="s">
        <v>78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">
      <c r="A74" s="15" t="s">
        <v>79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">
      <c r="A75" s="18" t="s">
        <v>80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">
      <c r="A76" s="19" t="s">
        <v>81</v>
      </c>
      <c r="B76" s="20">
        <f t="shared" ref="B76:G76" si="4">SUM(B4+B12+B22+B32+B42+B52+B56+B64+B68)</f>
        <v>79305289</v>
      </c>
      <c r="C76" s="20">
        <f t="shared" si="4"/>
        <v>4610703.03</v>
      </c>
      <c r="D76" s="20">
        <f t="shared" si="4"/>
        <v>83915992.030000001</v>
      </c>
      <c r="E76" s="20">
        <f t="shared" si="4"/>
        <v>21904678.73</v>
      </c>
      <c r="F76" s="20">
        <f t="shared" si="4"/>
        <v>21904678.73</v>
      </c>
      <c r="G76" s="20">
        <f t="shared" si="4"/>
        <v>62011313.299999997</v>
      </c>
    </row>
    <row r="78" spans="1:7" x14ac:dyDescent="0.2">
      <c r="A78" s="21" t="s">
        <v>82</v>
      </c>
      <c r="B78" s="22"/>
      <c r="C78" s="22"/>
      <c r="D78" s="22"/>
      <c r="E78" s="22"/>
    </row>
    <row r="79" spans="1:7" x14ac:dyDescent="0.2">
      <c r="A79" s="22"/>
      <c r="B79" s="22"/>
      <c r="C79" s="22"/>
      <c r="D79" s="22"/>
      <c r="E79" s="22"/>
    </row>
    <row r="80" spans="1:7" x14ac:dyDescent="0.2">
      <c r="A80" s="22"/>
      <c r="B80" s="22"/>
      <c r="C80" s="22"/>
      <c r="D80" s="22"/>
      <c r="E80" s="22"/>
    </row>
    <row r="81" spans="1:5" x14ac:dyDescent="0.2">
      <c r="A81" s="22"/>
      <c r="B81" s="22"/>
      <c r="C81" s="22"/>
      <c r="D81" s="22"/>
      <c r="E81" s="22"/>
    </row>
    <row r="82" spans="1:5" x14ac:dyDescent="0.2">
      <c r="A82" s="22"/>
      <c r="B82" s="22"/>
      <c r="C82" s="22"/>
      <c r="D82" s="22"/>
      <c r="E82" s="22"/>
    </row>
    <row r="83" spans="1:5" x14ac:dyDescent="0.2">
      <c r="A83" s="22"/>
      <c r="B83" s="22"/>
      <c r="C83" s="22"/>
      <c r="D83" s="22"/>
      <c r="E83" s="22"/>
    </row>
    <row r="84" spans="1:5" x14ac:dyDescent="0.2">
      <c r="A84" s="22"/>
      <c r="B84" s="22"/>
      <c r="C84" s="22"/>
      <c r="D84" s="22"/>
      <c r="E84" s="22"/>
    </row>
    <row r="85" spans="1:5" x14ac:dyDescent="0.2">
      <c r="A85" s="22"/>
      <c r="B85" s="22"/>
      <c r="C85" s="22"/>
      <c r="D85" s="22"/>
      <c r="E85" s="22"/>
    </row>
    <row r="86" spans="1:5" x14ac:dyDescent="0.2">
      <c r="A86" s="22"/>
      <c r="B86" s="22"/>
      <c r="C86" s="22"/>
      <c r="D86" s="22"/>
      <c r="E86" s="22"/>
    </row>
    <row r="87" spans="1:5" x14ac:dyDescent="0.2">
      <c r="A87" s="22"/>
      <c r="B87" s="22"/>
      <c r="C87" s="22"/>
      <c r="D87" s="22"/>
      <c r="E87" s="22"/>
    </row>
    <row r="88" spans="1:5" x14ac:dyDescent="0.2">
      <c r="A88" s="23" t="s">
        <v>83</v>
      </c>
      <c r="B88" s="23"/>
      <c r="C88" s="22"/>
      <c r="D88" s="22"/>
      <c r="E88" s="24" t="s">
        <v>84</v>
      </c>
    </row>
    <row r="89" spans="1:5" x14ac:dyDescent="0.2">
      <c r="A89" s="23" t="s">
        <v>85</v>
      </c>
      <c r="B89" s="23"/>
      <c r="C89" s="23"/>
      <c r="D89" s="22"/>
      <c r="E89" s="24" t="s">
        <v>86</v>
      </c>
    </row>
  </sheetData>
  <sheetProtection formatCells="0" formatColumns="0" formatRows="0" autoFilter="0"/>
  <mergeCells count="4">
    <mergeCell ref="A1:G1"/>
    <mergeCell ref="G2:G3"/>
    <mergeCell ref="A88:B88"/>
    <mergeCell ref="A89:C89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2026-07-22T15:34:38Z</dcterms:created>
  <dcterms:modified xsi:type="dcterms:W3CDTF">2026-07-22T15:35:58Z</dcterms:modified>
</cp:coreProperties>
</file>