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BB046811-1312-4323-8829-963EC4667BC0}" xr6:coauthVersionLast="47" xr6:coauthVersionMax="47" xr10:uidLastSave="{00000000-0000-0000-0000-000000000000}"/>
  <bookViews>
    <workbookView xWindow="8565" yWindow="135" windowWidth="10965" windowHeight="15600" xr2:uid="{D5238807-7DC3-484B-BFFE-A2E31BA481E8}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C57" i="1"/>
  <c r="C59" i="1" s="1"/>
  <c r="D55" i="1"/>
  <c r="C55" i="1"/>
  <c r="D53" i="1"/>
  <c r="C53" i="1"/>
  <c r="B53" i="1"/>
  <c r="D49" i="1"/>
  <c r="C49" i="1"/>
  <c r="B49" i="1"/>
  <c r="B57" i="1" s="1"/>
  <c r="B59" i="1" s="1"/>
  <c r="D48" i="1"/>
  <c r="D57" i="1" s="1"/>
  <c r="D59" i="1" s="1"/>
  <c r="C48" i="1"/>
  <c r="B48" i="1"/>
  <c r="D40" i="1"/>
  <c r="D44" i="1" s="1"/>
  <c r="D11" i="1" s="1"/>
  <c r="D8" i="1" s="1"/>
  <c r="D21" i="1" s="1"/>
  <c r="D23" i="1" s="1"/>
  <c r="D25" i="1" s="1"/>
  <c r="D33" i="1" s="1"/>
  <c r="C40" i="1"/>
  <c r="B40" i="1"/>
  <c r="D37" i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B13" i="1"/>
  <c r="A4" i="1"/>
  <c r="A2" i="1"/>
</calcChain>
</file>

<file path=xl/sharedStrings.xml><?xml version="1.0" encoding="utf-8"?>
<sst xmlns="http://schemas.openxmlformats.org/spreadsheetml/2006/main" count="67" uniqueCount="47">
  <si>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</si>
  <si>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</si>
  <si>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</si>
  <si>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</si>
  <si>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</si>
  <si>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</si>
  <si>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</si>
  <si>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</si>
  <si>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</si>
  <si>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</si>
  <si>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</si>
  <si>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</si>
  <si>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</si>
  <si>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</si>
  <si>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</si>
  <si>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</si>
  <si>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</si>
  <si>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</si>
  <si>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</si>
  <si>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</si>
  <si>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</si>
  <si>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</si>
  <si>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</si>
  <si>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</si>
  <si>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</si>
  <si>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</si>
  <si>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</si>
  <si>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</si>
  <si>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</si>
  <si>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</si>
  <si>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</si>
  <si>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</si>
  <si>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</si>
  <si>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</si>
  <si>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</si>
  <si>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</si>
  <si>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</si>
  <si>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</si>
  <si>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</si>
  <si>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</si>
  <si>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</si>
  <si>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</si>
  <si>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</si>
  <si>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Ricardo Martínez Huaracha</t>
  </si>
  <si>
    <t>Fátima Karina López Jiménez</t>
  </si>
  <si>
    <t>Director General</t>
  </si>
  <si>
    <t xml:space="preserve">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</si>
</sst>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0361_IDF_PEGT_FGF_2501.xlsx" TargetMode="External"/><Relationship Id="rId1" Type="http://schemas.openxmlformats.org/officeDocument/2006/relationships/externalLinkPath" Target="/Users/MA%20DE%20LOURDES/Documents/2025/ESTADOS%20FINANCIEROS%202025/03/0361_IDF_PEGT_FGF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4294-3D1D-4A7D-B337-AB425319C896}">
  <sheetPr>
    <outlinePr summaryBelow="0"/>
    <pageSetUpPr fitToPage="1"/>
  </sheetPr>
  <dimension ref="A1:D89"/>
  <sheetViews>
    <sheetView showGridLines="0" tabSelected="1" zoomScale="70" zoomScaleNormal="70" workbookViewId="0">
      <selection activeCell="C14" sqref="C14:D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FONDOS GUANAJUATO DE FINANCIAMIENTO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Marzo de 2025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89177535</v>
      </c>
      <c r="C8" s="16">
        <f>SUM(C9:C11)</f>
        <v>33183132.74000001</v>
      </c>
      <c r="D8" s="16">
        <f>SUM(D9:D11)</f>
        <v>33183132.74000001</v>
      </c>
    </row>
    <row r="9" spans="1:4" x14ac:dyDescent="0.25">
      <c r="A9" s="17" t="s">
        <v>8</v>
      </c>
      <c r="B9" s="18">
        <v>89177535</v>
      </c>
      <c r="C9" s="18">
        <v>33183132.74000001</v>
      </c>
      <c r="D9" s="18">
        <v>33183132.74000001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f>B44</f>
        <v>0</v>
      </c>
      <c r="C11" s="18">
        <f>C44</f>
        <v>0</v>
      </c>
      <c r="D11" s="18">
        <f>D44</f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89177535</v>
      </c>
      <c r="C13" s="16">
        <v>6535154.1600000001</v>
      </c>
      <c r="D13" s="16">
        <v>6535154.1600000001</v>
      </c>
    </row>
    <row r="14" spans="1:4" x14ac:dyDescent="0.25">
      <c r="A14" s="17" t="s">
        <v>12</v>
      </c>
      <c r="B14" s="18">
        <v>89177535</v>
      </c>
      <c r="C14" s="18">
        <v>6535154.1600000001</v>
      </c>
      <c r="D14" s="18">
        <v>6535154.1600000001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0</v>
      </c>
      <c r="D17" s="16">
        <f>D18+D19</f>
        <v>0</v>
      </c>
    </row>
    <row r="18" spans="1:4" x14ac:dyDescent="0.25">
      <c r="A18" s="17" t="s">
        <v>15</v>
      </c>
      <c r="B18" s="22">
        <v>0</v>
      </c>
      <c r="C18" s="23">
        <v>0</v>
      </c>
      <c r="D18" s="23">
        <v>0</v>
      </c>
    </row>
    <row r="19" spans="1:4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26647978.580000009</v>
      </c>
      <c r="D21" s="16">
        <f>D8-D13+D17</f>
        <v>26647978.580000009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0</v>
      </c>
      <c r="C23" s="16">
        <f>C21-C11</f>
        <v>26647978.580000009</v>
      </c>
      <c r="D23" s="16">
        <f>D21-D11</f>
        <v>26647978.580000009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0</v>
      </c>
      <c r="C25" s="16">
        <f>C23-C17</f>
        <v>26647978.580000009</v>
      </c>
      <c r="D25" s="16">
        <f>D23-D17</f>
        <v>26647978.580000009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0</v>
      </c>
      <c r="C33" s="29">
        <f>C25+C29</f>
        <v>26647978.580000009</v>
      </c>
      <c r="D33" s="29">
        <f>D25+D29</f>
        <v>26647978.580000009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89177535</v>
      </c>
      <c r="C48" s="36">
        <f>C9</f>
        <v>33183132.74000001</v>
      </c>
      <c r="D48" s="36">
        <f>D9</f>
        <v>33183132.74000001</v>
      </c>
    </row>
    <row r="49" spans="1:4" x14ac:dyDescent="0.25">
      <c r="A49" s="37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f>B14</f>
        <v>89177535</v>
      </c>
      <c r="C53" s="23">
        <f>C14</f>
        <v>6535154.1600000001</v>
      </c>
      <c r="D53" s="23">
        <f>D14</f>
        <v>6535154.1600000001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0</v>
      </c>
      <c r="D55" s="23">
        <f>D18</f>
        <v>0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0</v>
      </c>
      <c r="C57" s="29">
        <f>C48+C49-C53+C55</f>
        <v>26647978.580000009</v>
      </c>
      <c r="D57" s="29">
        <f>D48+D49-D53+D55</f>
        <v>26647978.580000009</v>
      </c>
    </row>
    <row r="58" spans="1:4" x14ac:dyDescent="0.25">
      <c r="A58" s="40"/>
      <c r="B58" s="41"/>
      <c r="C58" s="41"/>
      <c r="D58" s="41"/>
    </row>
    <row r="59" spans="1:4" x14ac:dyDescent="0.25">
      <c r="A59" s="25" t="s">
        <v>38</v>
      </c>
      <c r="B59" s="29">
        <f>B57-B49</f>
        <v>0</v>
      </c>
      <c r="C59" s="29">
        <f>C57-C49</f>
        <v>26647978.580000009</v>
      </c>
      <c r="D59" s="29">
        <f>D57-D49</f>
        <v>26647978.580000009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0</v>
      </c>
      <c r="C63" s="42">
        <f>C10</f>
        <v>0</v>
      </c>
      <c r="D63" s="42">
        <f>D10</f>
        <v>0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0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2"/>
      <c r="B75" s="27"/>
      <c r="C75" s="27"/>
      <c r="D75" s="27"/>
    </row>
    <row r="88" spans="1:3" x14ac:dyDescent="0.25">
      <c r="A88" s="43" t="s">
        <v>43</v>
      </c>
      <c r="C88" t="s">
        <v>44</v>
      </c>
    </row>
    <row r="89" spans="1:3" x14ac:dyDescent="0.25">
      <c r="A89" s="43" t="s">
        <v>45</v>
      </c>
      <c r="C89" t="s">
        <v>46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2AA90831-CA6A-411B-9E3B-1DDBCB1A2916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5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2025-04-22T18:20:15Z</dcterms:created>
  <dcterms:modified xsi:type="dcterms:W3CDTF">2025-04-22T18:21:25Z</dcterms:modified>
</cp:coreProperties>
</file>